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<sst xmlns="http://schemas.openxmlformats.org/spreadsheetml/2006/main" count="52" uniqueCount="32">
  <si>
    <t>S</t>
  </si>
  <si>
    <t>(За даними Чеського статистичного управління)</t>
  </si>
  <si>
    <t>Рибальство,
розведення риб, супутні види діяльності</t>
  </si>
  <si>
    <t>Видобування минеральної сировини</t>
  </si>
  <si>
    <t>Обробна промисловість</t>
  </si>
  <si>
    <t>Виробництво та дистрибуція елекроенергії, газу та води</t>
  </si>
  <si>
    <t>Торгівля, ремонт моторного транспорту та товарів широкого вжитку</t>
  </si>
  <si>
    <t>Ресторани та готельний бізнес</t>
  </si>
  <si>
    <t>Транспорт, складські послуги, пошта та телекомунікації</t>
  </si>
  <si>
    <t>Фінансові та страхові послуги</t>
  </si>
  <si>
    <t>Державне управління, оборона, соціальне забезпечення</t>
  </si>
  <si>
    <t>Освіта</t>
  </si>
  <si>
    <t>Охорона здоровя, ветеринарна та соціальна діяльність</t>
  </si>
  <si>
    <t>Домогосподарства, що наймають персонал</t>
  </si>
  <si>
    <t>Дотації на товари</t>
  </si>
  <si>
    <t>ВВП у поточних цінах</t>
  </si>
  <si>
    <t>В поточних цінах, в млн. чеських крон</t>
  </si>
  <si>
    <t>Зміни в поточних цінах (аналогічний період попереднього року = 100) в %</t>
  </si>
  <si>
    <t>В середніх цінах попереднього року в млн. чеських крон</t>
  </si>
  <si>
    <t>Зміни в постійних цінах  (аналогічний період попереднього року = 100) в %</t>
  </si>
  <si>
    <t>Постійні ціни 2000р. в млн.чеських крон</t>
  </si>
  <si>
    <t>1 квартал</t>
  </si>
  <si>
    <t>2 квартал</t>
  </si>
  <si>
    <t>3квартал</t>
  </si>
  <si>
    <t>4 квартал</t>
  </si>
  <si>
    <t>Сільське господарство
мисливство
лісове
господарство</t>
  </si>
  <si>
    <t>Нерухомість, послуги підприємствам дослідження розвиток</t>
  </si>
  <si>
    <t>Будівництво</t>
  </si>
  <si>
    <t>Інші громадські, соціальні та персональні послуги</t>
  </si>
  <si>
    <t>Валова
додана вартість в фіксованих цінах</t>
  </si>
  <si>
    <t>Оподатку
вання продукції</t>
  </si>
  <si>
    <t>Джерела валового внутрішнього продукту Чеської республіки у 1 - 3 кварталах 2008 року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</si>
</sst>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Kč&quot;_-;\-* #,##0.00\ &quot;Kč&quot;_-;_-* &quot;-&quot;??\ &quot;Kč&quot;_-;_-@_-"/>
    <numFmt numFmtId="173" formatCode="_-* #,##0\ &quot;Kč&quot;_-;\-* #,##0\ &quot;Kč&quot;_-;_-* &quot;-&quot;\ &quot;Kč&quot;_-;_-@_-"/>
    <numFmt numFmtId="174" formatCode="_-* #,##0.00\ _K_č_-;\-* #,##0.00\ _K_č_-;_-* &quot;-&quot;??\ _K_č_-;_-@_-"/>
    <numFmt numFmtId="175" formatCode="_-* #,##0\ _K_č_-;\-* #,##0\ _K_č_-;_-* &quot;-&quot;\ _K_č_-;_-@_-"/>
    <numFmt numFmtId="176" formatCode="0.0"/>
    <numFmt numFmtId="177" formatCode="#,##0.0"/>
  </numFmts>
  <fonts count="32">
    <font>
      <sz val="10"/>
      <name val="Arial Cyr"/>
      <family val="0"/>
    </font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6"/>
      <name val="Symbol"/>
      <family val="1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20" borderId="6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8" fillId="21" borderId="9" applyNumberFormat="0" applyAlignment="0" applyProtection="0"/>
    <xf numFmtId="0" fontId="29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2" fillId="0" borderId="0" xfId="52" applyFont="1" applyAlignment="1">
      <alignment/>
      <protection/>
    </xf>
    <xf numFmtId="3" fontId="5" fillId="0" borderId="10" xfId="52" applyNumberFormat="1" applyFont="1" applyBorder="1" applyAlignment="1">
      <alignment horizontal="right"/>
      <protection/>
    </xf>
    <xf numFmtId="3" fontId="5" fillId="0" borderId="11" xfId="52" applyNumberFormat="1" applyFont="1" applyBorder="1" applyAlignment="1">
      <alignment horizontal="right"/>
      <protection/>
    </xf>
    <xf numFmtId="3" fontId="4" fillId="0" borderId="12" xfId="52" applyNumberFormat="1" applyFont="1" applyBorder="1" applyAlignment="1">
      <alignment horizontal="right"/>
      <protection/>
    </xf>
    <xf numFmtId="3" fontId="4" fillId="0" borderId="10" xfId="52" applyNumberFormat="1" applyFont="1" applyBorder="1" applyAlignment="1">
      <alignment horizontal="right"/>
      <protection/>
    </xf>
    <xf numFmtId="3" fontId="4" fillId="0" borderId="13" xfId="52" applyNumberFormat="1" applyFont="1" applyBorder="1" applyAlignment="1">
      <alignment horizontal="right"/>
      <protection/>
    </xf>
    <xf numFmtId="3" fontId="5" fillId="0" borderId="14" xfId="52" applyNumberFormat="1" applyFont="1" applyBorder="1" applyAlignment="1">
      <alignment horizontal="right"/>
      <protection/>
    </xf>
    <xf numFmtId="3" fontId="5" fillId="0" borderId="15" xfId="52" applyNumberFormat="1" applyFont="1" applyBorder="1" applyAlignment="1">
      <alignment horizontal="right"/>
      <protection/>
    </xf>
    <xf numFmtId="3" fontId="4" fillId="0" borderId="16" xfId="52" applyNumberFormat="1" applyFont="1" applyBorder="1" applyAlignment="1">
      <alignment horizontal="right"/>
      <protection/>
    </xf>
    <xf numFmtId="3" fontId="4" fillId="0" borderId="14" xfId="52" applyNumberFormat="1" applyFont="1" applyBorder="1" applyAlignment="1">
      <alignment horizontal="right"/>
      <protection/>
    </xf>
    <xf numFmtId="3" fontId="4" fillId="0" borderId="17" xfId="52" applyNumberFormat="1" applyFont="1" applyBorder="1" applyAlignment="1">
      <alignment horizontal="right"/>
      <protection/>
    </xf>
    <xf numFmtId="3" fontId="5" fillId="0" borderId="18" xfId="52" applyNumberFormat="1" applyFont="1" applyBorder="1" applyAlignment="1">
      <alignment horizontal="right"/>
      <protection/>
    </xf>
    <xf numFmtId="3" fontId="5" fillId="0" borderId="19" xfId="52" applyNumberFormat="1" applyFont="1" applyBorder="1" applyAlignment="1">
      <alignment horizontal="right"/>
      <protection/>
    </xf>
    <xf numFmtId="3" fontId="4" fillId="0" borderId="20" xfId="52" applyNumberFormat="1" applyFont="1" applyBorder="1" applyAlignment="1">
      <alignment horizontal="right"/>
      <protection/>
    </xf>
    <xf numFmtId="3" fontId="4" fillId="0" borderId="18" xfId="52" applyNumberFormat="1" applyFont="1" applyBorder="1" applyAlignment="1">
      <alignment horizontal="right"/>
      <protection/>
    </xf>
    <xf numFmtId="3" fontId="4" fillId="0" borderId="21" xfId="52" applyNumberFormat="1" applyFont="1" applyBorder="1" applyAlignment="1">
      <alignment horizontal="right"/>
      <protection/>
    </xf>
    <xf numFmtId="3" fontId="4" fillId="0" borderId="22" xfId="52" applyNumberFormat="1" applyFont="1" applyFill="1" applyBorder="1" applyAlignment="1">
      <alignment horizontal="right"/>
      <protection/>
    </xf>
    <xf numFmtId="177" fontId="4" fillId="0" borderId="10" xfId="52" applyNumberFormat="1" applyFont="1" applyBorder="1" applyAlignment="1">
      <alignment horizontal="right"/>
      <protection/>
    </xf>
    <xf numFmtId="177" fontId="4" fillId="0" borderId="13" xfId="52" applyNumberFormat="1" applyFont="1" applyBorder="1" applyAlignment="1">
      <alignment horizontal="right"/>
      <protection/>
    </xf>
    <xf numFmtId="177" fontId="4" fillId="0" borderId="12" xfId="52" applyNumberFormat="1" applyFont="1" applyBorder="1" applyAlignment="1">
      <alignment horizontal="right"/>
      <protection/>
    </xf>
    <xf numFmtId="177" fontId="5" fillId="0" borderId="14" xfId="52" applyNumberFormat="1" applyFont="1" applyBorder="1" applyAlignment="1">
      <alignment horizontal="right"/>
      <protection/>
    </xf>
    <xf numFmtId="177" fontId="4" fillId="0" borderId="16" xfId="52" applyNumberFormat="1" applyFont="1" applyBorder="1" applyAlignment="1">
      <alignment horizontal="right"/>
      <protection/>
    </xf>
    <xf numFmtId="177" fontId="4" fillId="0" borderId="14" xfId="52" applyNumberFormat="1" applyFont="1" applyBorder="1" applyAlignment="1">
      <alignment horizontal="right"/>
      <protection/>
    </xf>
    <xf numFmtId="177" fontId="4" fillId="0" borderId="17" xfId="52" applyNumberFormat="1" applyFont="1" applyBorder="1" applyAlignment="1">
      <alignment horizontal="right"/>
      <protection/>
    </xf>
    <xf numFmtId="177" fontId="5" fillId="0" borderId="18" xfId="52" applyNumberFormat="1" applyFont="1" applyBorder="1" applyAlignment="1">
      <alignment horizontal="right"/>
      <protection/>
    </xf>
    <xf numFmtId="177" fontId="4" fillId="0" borderId="20" xfId="52" applyNumberFormat="1" applyFont="1" applyBorder="1" applyAlignment="1">
      <alignment horizontal="right"/>
      <protection/>
    </xf>
    <xf numFmtId="177" fontId="4" fillId="0" borderId="18" xfId="52" applyNumberFormat="1" applyFont="1" applyBorder="1" applyAlignment="1">
      <alignment horizontal="right"/>
      <protection/>
    </xf>
    <xf numFmtId="177" fontId="4" fillId="0" borderId="21" xfId="52" applyNumberFormat="1" applyFont="1" applyBorder="1" applyAlignment="1">
      <alignment horizontal="right"/>
      <protection/>
    </xf>
    <xf numFmtId="177" fontId="5" fillId="0" borderId="10" xfId="52" applyNumberFormat="1" applyFont="1" applyBorder="1" applyAlignment="1">
      <alignment horizontal="right"/>
      <protection/>
    </xf>
    <xf numFmtId="177" fontId="5" fillId="0" borderId="18" xfId="52" applyNumberFormat="1" applyFont="1" applyFill="1" applyBorder="1" applyAlignment="1">
      <alignment horizontal="right"/>
      <protection/>
    </xf>
    <xf numFmtId="177" fontId="4" fillId="0" borderId="20" xfId="52" applyNumberFormat="1" applyFont="1" applyFill="1" applyBorder="1" applyAlignment="1">
      <alignment horizontal="right"/>
      <protection/>
    </xf>
    <xf numFmtId="3" fontId="6" fillId="0" borderId="23" xfId="52" applyNumberFormat="1" applyFont="1" applyBorder="1" applyAlignment="1">
      <alignment horizontal="center"/>
      <protection/>
    </xf>
    <xf numFmtId="2" fontId="7" fillId="0" borderId="24" xfId="52" applyNumberFormat="1" applyFont="1" applyBorder="1" applyAlignment="1">
      <alignment horizontal="center" vertical="center" wrapText="1"/>
      <protection/>
    </xf>
    <xf numFmtId="2" fontId="7" fillId="0" borderId="25" xfId="52" applyNumberFormat="1" applyFont="1" applyBorder="1" applyAlignment="1">
      <alignment horizontal="center" vertical="center" wrapText="1"/>
      <protection/>
    </xf>
    <xf numFmtId="1" fontId="6" fillId="0" borderId="23" xfId="52" applyNumberFormat="1" applyFont="1" applyBorder="1" applyAlignment="1">
      <alignment horizontal="center" vertical="center" wrapText="1"/>
      <protection/>
    </xf>
    <xf numFmtId="1" fontId="6" fillId="0" borderId="24" xfId="52" applyNumberFormat="1" applyFont="1" applyBorder="1" applyAlignment="1">
      <alignment horizontal="center" vertical="center" wrapText="1"/>
      <protection/>
    </xf>
    <xf numFmtId="1" fontId="6" fillId="0" borderId="26" xfId="52" applyNumberFormat="1" applyFont="1" applyBorder="1" applyAlignment="1">
      <alignment horizontal="center" vertical="center" wrapText="1"/>
      <protection/>
    </xf>
    <xf numFmtId="3" fontId="6" fillId="0" borderId="12" xfId="52" applyNumberFormat="1" applyFont="1" applyBorder="1" applyAlignment="1">
      <alignment horizontal="center"/>
      <protection/>
    </xf>
    <xf numFmtId="3" fontId="6" fillId="0" borderId="16" xfId="52" applyNumberFormat="1" applyFont="1" applyBorder="1" applyAlignment="1">
      <alignment horizontal="center"/>
      <protection/>
    </xf>
    <xf numFmtId="3" fontId="6" fillId="0" borderId="20" xfId="52" applyNumberFormat="1" applyFont="1" applyBorder="1" applyAlignment="1">
      <alignment horizontal="center"/>
      <protection/>
    </xf>
    <xf numFmtId="0" fontId="8" fillId="0" borderId="27" xfId="52" applyFont="1" applyFill="1" applyBorder="1" applyAlignment="1">
      <alignment horizontal="center"/>
      <protection/>
    </xf>
    <xf numFmtId="176" fontId="8" fillId="0" borderId="27" xfId="52" applyNumberFormat="1" applyFont="1" applyFill="1" applyBorder="1" applyAlignment="1">
      <alignment horizontal="center"/>
      <protection/>
    </xf>
    <xf numFmtId="3" fontId="8" fillId="0" borderId="27" xfId="52" applyNumberFormat="1" applyFont="1" applyFill="1" applyBorder="1" applyAlignment="1">
      <alignment horizontal="center"/>
      <protection/>
    </xf>
    <xf numFmtId="177" fontId="5" fillId="0" borderId="15" xfId="52" applyNumberFormat="1" applyFont="1" applyBorder="1" applyAlignment="1">
      <alignment horizontal="right"/>
      <protection/>
    </xf>
    <xf numFmtId="177" fontId="5" fillId="0" borderId="19" xfId="52" applyNumberFormat="1" applyFont="1" applyBorder="1" applyAlignment="1">
      <alignment horizontal="right"/>
      <protection/>
    </xf>
    <xf numFmtId="177" fontId="5" fillId="0" borderId="11" xfId="52" applyNumberFormat="1" applyFont="1" applyBorder="1" applyAlignment="1">
      <alignment horizontal="right"/>
      <protection/>
    </xf>
    <xf numFmtId="177" fontId="5" fillId="0" borderId="19" xfId="52" applyNumberFormat="1" applyFont="1" applyFill="1" applyBorder="1" applyAlignment="1">
      <alignment horizontal="right"/>
      <protection/>
    </xf>
    <xf numFmtId="0" fontId="11" fillId="0" borderId="0" xfId="0" applyFont="1" applyAlignment="1">
      <alignment/>
    </xf>
    <xf numFmtId="1" fontId="10" fillId="0" borderId="28" xfId="52" applyNumberFormat="1" applyFont="1" applyBorder="1" applyAlignment="1">
      <alignment horizontal="center"/>
      <protection/>
    </xf>
    <xf numFmtId="1" fontId="12" fillId="0" borderId="0" xfId="52" applyNumberFormat="1" applyFont="1" applyAlignment="1">
      <alignment horizontal="center"/>
      <protection/>
    </xf>
    <xf numFmtId="0" fontId="9" fillId="0" borderId="0" xfId="0" applyFont="1" applyAlignment="1">
      <alignment horizontal="right"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1" fontId="10" fillId="0" borderId="0" xfId="52" applyNumberFormat="1" applyFont="1" applyBorder="1" applyAlignment="1">
      <alignment horizont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8"/>
  <sheetViews>
    <sheetView tabSelected="1" zoomScalePageLayoutView="0" workbookViewId="0" topLeftCell="A1">
      <selection activeCell="W5" sqref="W5"/>
    </sheetView>
  </sheetViews>
  <sheetFormatPr defaultColWidth="9.00390625" defaultRowHeight="12.75"/>
  <cols>
    <col min="2" max="3" width="6.125" style="0" customWidth="1"/>
    <col min="4" max="4" width="7.125" style="0" customWidth="1"/>
    <col min="5" max="5" width="7.875" style="0" customWidth="1"/>
    <col min="6" max="6" width="6.25390625" style="0" customWidth="1"/>
    <col min="7" max="7" width="8.75390625" style="0" customWidth="1"/>
    <col min="8" max="8" width="5.625" style="0" customWidth="1"/>
    <col min="9" max="9" width="8.75390625" style="0" customWidth="1"/>
    <col min="10" max="10" width="6.875" style="0" customWidth="1"/>
    <col min="11" max="11" width="7.875" style="0" customWidth="1"/>
    <col min="12" max="12" width="6.125" style="0" customWidth="1"/>
    <col min="13" max="13" width="8.25390625" style="0" customWidth="1"/>
    <col min="14" max="14" width="8.375" style="0" customWidth="1"/>
    <col min="15" max="15" width="5.625" style="0" customWidth="1"/>
    <col min="16" max="16" width="8.25390625" style="0" customWidth="1"/>
    <col min="17" max="17" width="6.75390625" style="0" customWidth="1"/>
    <col min="18" max="18" width="6.625" style="0" customWidth="1"/>
    <col min="19" max="19" width="7.625" style="0" customWidth="1"/>
    <col min="20" max="20" width="6.125" style="0" customWidth="1"/>
    <col min="21" max="21" width="5.125" style="0" customWidth="1"/>
    <col min="22" max="22" width="6.75390625" style="0" customWidth="1"/>
  </cols>
  <sheetData>
    <row r="1" spans="20:22" ht="12.75">
      <c r="T1" s="52"/>
      <c r="U1" s="52"/>
      <c r="V1" s="52"/>
    </row>
    <row r="2" spans="2:22" ht="18.75">
      <c r="B2" s="51" t="s">
        <v>31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2:22" ht="12.75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2:22" ht="13.5" thickBo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68.25" customHeight="1" thickBot="1">
      <c r="B5" s="33"/>
      <c r="C5" s="34" t="s">
        <v>25</v>
      </c>
      <c r="D5" s="35" t="s">
        <v>2</v>
      </c>
      <c r="E5" s="35" t="s">
        <v>3</v>
      </c>
      <c r="F5" s="35" t="s">
        <v>4</v>
      </c>
      <c r="G5" s="35" t="s">
        <v>5</v>
      </c>
      <c r="H5" s="35" t="s">
        <v>27</v>
      </c>
      <c r="I5" s="35" t="s">
        <v>6</v>
      </c>
      <c r="J5" s="35" t="s">
        <v>7</v>
      </c>
      <c r="K5" s="35" t="s">
        <v>8</v>
      </c>
      <c r="L5" s="35" t="s">
        <v>9</v>
      </c>
      <c r="M5" s="35" t="s">
        <v>26</v>
      </c>
      <c r="N5" s="35" t="s">
        <v>10</v>
      </c>
      <c r="O5" s="35" t="s">
        <v>11</v>
      </c>
      <c r="P5" s="35" t="s">
        <v>12</v>
      </c>
      <c r="Q5" s="35" t="s">
        <v>28</v>
      </c>
      <c r="R5" s="35" t="s">
        <v>13</v>
      </c>
      <c r="S5" s="36" t="s">
        <v>29</v>
      </c>
      <c r="T5" s="37" t="s">
        <v>30</v>
      </c>
      <c r="U5" s="38" t="s">
        <v>14</v>
      </c>
      <c r="V5" s="36" t="s">
        <v>15</v>
      </c>
    </row>
    <row r="6" spans="2:22" ht="13.5" thickBot="1">
      <c r="B6" s="53" t="s">
        <v>16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5"/>
    </row>
    <row r="7" spans="2:22" ht="12.75">
      <c r="B7" s="39" t="s">
        <v>21</v>
      </c>
      <c r="C7" s="3">
        <v>20901</v>
      </c>
      <c r="D7" s="4">
        <v>118</v>
      </c>
      <c r="E7" s="4">
        <v>12429</v>
      </c>
      <c r="F7" s="4">
        <v>211900</v>
      </c>
      <c r="G7" s="4">
        <v>34211</v>
      </c>
      <c r="H7" s="4">
        <v>50969</v>
      </c>
      <c r="I7" s="4">
        <v>116075</v>
      </c>
      <c r="J7" s="4">
        <v>14468</v>
      </c>
      <c r="K7" s="4">
        <v>81821</v>
      </c>
      <c r="L7" s="4">
        <v>32470</v>
      </c>
      <c r="M7" s="4">
        <v>115233</v>
      </c>
      <c r="N7" s="4">
        <v>44519</v>
      </c>
      <c r="O7" s="4">
        <v>33128</v>
      </c>
      <c r="P7" s="4">
        <v>31515</v>
      </c>
      <c r="Q7" s="4">
        <v>27957</v>
      </c>
      <c r="R7" s="4">
        <v>121</v>
      </c>
      <c r="S7" s="5">
        <v>827835</v>
      </c>
      <c r="T7" s="6">
        <v>102534</v>
      </c>
      <c r="U7" s="7">
        <v>10412</v>
      </c>
      <c r="V7" s="5">
        <v>919957</v>
      </c>
    </row>
    <row r="8" spans="2:22" ht="12.75">
      <c r="B8" s="40" t="s">
        <v>22</v>
      </c>
      <c r="C8" s="8">
        <v>18486</v>
      </c>
      <c r="D8" s="9">
        <v>100</v>
      </c>
      <c r="E8" s="9">
        <v>12530</v>
      </c>
      <c r="F8" s="9">
        <v>215514</v>
      </c>
      <c r="G8" s="9">
        <v>35876</v>
      </c>
      <c r="H8" s="9">
        <v>51548</v>
      </c>
      <c r="I8" s="9">
        <v>115250</v>
      </c>
      <c r="J8" s="9">
        <v>14903</v>
      </c>
      <c r="K8" s="9">
        <v>82891</v>
      </c>
      <c r="L8" s="9">
        <v>31760</v>
      </c>
      <c r="M8" s="9">
        <v>115442</v>
      </c>
      <c r="N8" s="9">
        <v>44709</v>
      </c>
      <c r="O8" s="9">
        <v>33326</v>
      </c>
      <c r="P8" s="9">
        <v>32135</v>
      </c>
      <c r="Q8" s="9">
        <v>27970</v>
      </c>
      <c r="R8" s="9">
        <v>121</v>
      </c>
      <c r="S8" s="10">
        <v>832561</v>
      </c>
      <c r="T8" s="11">
        <v>103901</v>
      </c>
      <c r="U8" s="12">
        <v>9218</v>
      </c>
      <c r="V8" s="10">
        <v>927244</v>
      </c>
    </row>
    <row r="9" spans="2:22" ht="12.75">
      <c r="B9" s="40" t="s">
        <v>23</v>
      </c>
      <c r="C9" s="8">
        <v>18544</v>
      </c>
      <c r="D9" s="9">
        <v>120</v>
      </c>
      <c r="E9" s="9">
        <v>12143</v>
      </c>
      <c r="F9" s="9">
        <v>211980</v>
      </c>
      <c r="G9" s="9">
        <v>35318</v>
      </c>
      <c r="H9" s="9">
        <v>52299</v>
      </c>
      <c r="I9" s="9">
        <v>115131</v>
      </c>
      <c r="J9" s="9">
        <v>14899</v>
      </c>
      <c r="K9" s="9">
        <v>85987</v>
      </c>
      <c r="L9" s="9">
        <v>34011</v>
      </c>
      <c r="M9" s="9">
        <v>119778</v>
      </c>
      <c r="N9" s="9">
        <v>46597</v>
      </c>
      <c r="O9" s="9">
        <v>33784</v>
      </c>
      <c r="P9" s="9">
        <v>32683</v>
      </c>
      <c r="Q9" s="9">
        <v>27869</v>
      </c>
      <c r="R9" s="9">
        <v>121</v>
      </c>
      <c r="S9" s="10">
        <v>841264</v>
      </c>
      <c r="T9" s="11">
        <v>105545</v>
      </c>
      <c r="U9" s="12">
        <v>8500</v>
      </c>
      <c r="V9" s="10">
        <v>938309</v>
      </c>
    </row>
    <row r="10" spans="2:22" ht="12.75">
      <c r="B10" s="41" t="s">
        <v>24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6"/>
      <c r="U10" s="17"/>
      <c r="V10" s="15"/>
    </row>
    <row r="11" spans="2:22" ht="13.5" thickBot="1">
      <c r="B11" s="42" t="s">
        <v>0</v>
      </c>
      <c r="C11" s="18">
        <f>SUM(C7:C10)</f>
        <v>57931</v>
      </c>
      <c r="D11" s="18">
        <f>SUM(D7:D10)</f>
        <v>338</v>
      </c>
      <c r="E11" s="18">
        <f aca="true" t="shared" si="0" ref="E11:U11">SUM(E7:E10)</f>
        <v>37102</v>
      </c>
      <c r="F11" s="18">
        <f t="shared" si="0"/>
        <v>639394</v>
      </c>
      <c r="G11" s="18">
        <f t="shared" si="0"/>
        <v>105405</v>
      </c>
      <c r="H11" s="18">
        <f t="shared" si="0"/>
        <v>154816</v>
      </c>
      <c r="I11" s="18">
        <f t="shared" si="0"/>
        <v>346456</v>
      </c>
      <c r="J11" s="18">
        <f t="shared" si="0"/>
        <v>44270</v>
      </c>
      <c r="K11" s="18">
        <f t="shared" si="0"/>
        <v>250699</v>
      </c>
      <c r="L11" s="18">
        <f t="shared" si="0"/>
        <v>98241</v>
      </c>
      <c r="M11" s="18">
        <f t="shared" si="0"/>
        <v>350453</v>
      </c>
      <c r="N11" s="18">
        <f t="shared" si="0"/>
        <v>135825</v>
      </c>
      <c r="O11" s="18">
        <f t="shared" si="0"/>
        <v>100238</v>
      </c>
      <c r="P11" s="18">
        <f t="shared" si="0"/>
        <v>96333</v>
      </c>
      <c r="Q11" s="18">
        <f t="shared" si="0"/>
        <v>83796</v>
      </c>
      <c r="R11" s="18">
        <f t="shared" si="0"/>
        <v>363</v>
      </c>
      <c r="S11" s="18">
        <f t="shared" si="0"/>
        <v>2501660</v>
      </c>
      <c r="T11" s="18">
        <f t="shared" si="0"/>
        <v>311980</v>
      </c>
      <c r="U11" s="18">
        <f t="shared" si="0"/>
        <v>28130</v>
      </c>
      <c r="V11" s="18">
        <f>SUM(V7:V10)</f>
        <v>2785510</v>
      </c>
    </row>
    <row r="12" spans="2:22" ht="13.5" thickBot="1">
      <c r="B12" s="53" t="s"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5"/>
    </row>
    <row r="13" spans="2:22" ht="12.75">
      <c r="B13" s="39" t="s">
        <v>21</v>
      </c>
      <c r="C13" s="30">
        <v>112.57675320478293</v>
      </c>
      <c r="D13" s="47">
        <v>73.29192546583852</v>
      </c>
      <c r="E13" s="47">
        <v>135.9400634365088</v>
      </c>
      <c r="F13" s="47">
        <v>103.73271325419165</v>
      </c>
      <c r="G13" s="47">
        <v>103.06380671205639</v>
      </c>
      <c r="H13" s="47">
        <v>107.15426985662026</v>
      </c>
      <c r="I13" s="47">
        <v>114.38890750339989</v>
      </c>
      <c r="J13" s="47">
        <v>106.42147848473704</v>
      </c>
      <c r="K13" s="47">
        <v>101.98559106546344</v>
      </c>
      <c r="L13" s="47">
        <v>119.47602752327336</v>
      </c>
      <c r="M13" s="47">
        <v>108.55880468779439</v>
      </c>
      <c r="N13" s="47">
        <v>104.1575031584858</v>
      </c>
      <c r="O13" s="47">
        <v>101.71635604409101</v>
      </c>
      <c r="P13" s="47">
        <v>108.79246064623031</v>
      </c>
      <c r="Q13" s="47">
        <v>107.70090145619848</v>
      </c>
      <c r="R13" s="47">
        <v>100.83333333333333</v>
      </c>
      <c r="S13" s="21">
        <v>107.24862803219138</v>
      </c>
      <c r="T13" s="19">
        <v>110.22790797677919</v>
      </c>
      <c r="U13" s="20">
        <v>115.17699115044249</v>
      </c>
      <c r="V13" s="21">
        <v>107.48868979183608</v>
      </c>
    </row>
    <row r="14" spans="2:22" ht="12.75">
      <c r="B14" s="40" t="s">
        <v>22</v>
      </c>
      <c r="C14" s="22">
        <v>102.0254980959214</v>
      </c>
      <c r="D14" s="45">
        <v>64.93506493506493</v>
      </c>
      <c r="E14" s="45">
        <v>134.8181622552184</v>
      </c>
      <c r="F14" s="45">
        <v>97.92618980543261</v>
      </c>
      <c r="G14" s="45">
        <v>121.16176967240797</v>
      </c>
      <c r="H14" s="45">
        <v>104.37564541276045</v>
      </c>
      <c r="I14" s="45">
        <v>116.09985090865133</v>
      </c>
      <c r="J14" s="45">
        <v>108.93209560704626</v>
      </c>
      <c r="K14" s="45">
        <v>101.60202980976662</v>
      </c>
      <c r="L14" s="45">
        <v>110.92096531973597</v>
      </c>
      <c r="M14" s="45">
        <v>108.66254388689653</v>
      </c>
      <c r="N14" s="45">
        <v>103.55058365758755</v>
      </c>
      <c r="O14" s="45">
        <v>102.26149927889779</v>
      </c>
      <c r="P14" s="45">
        <v>108.88791000271077</v>
      </c>
      <c r="Q14" s="45">
        <v>103.33616581076588</v>
      </c>
      <c r="R14" s="45">
        <v>100.83333333333333</v>
      </c>
      <c r="S14" s="23">
        <v>105.58647881893847</v>
      </c>
      <c r="T14" s="24">
        <v>109.5378160119763</v>
      </c>
      <c r="U14" s="25">
        <v>104.45325779036827</v>
      </c>
      <c r="V14" s="23">
        <v>106.0264824936538</v>
      </c>
    </row>
    <row r="15" spans="2:22" ht="12.75">
      <c r="B15" s="40" t="s">
        <v>23</v>
      </c>
      <c r="C15" s="22">
        <v>95.04869297796003</v>
      </c>
      <c r="D15" s="45">
        <v>70.58823529411765</v>
      </c>
      <c r="E15" s="45">
        <v>135.2679068731202</v>
      </c>
      <c r="F15" s="45">
        <v>94.40928504941367</v>
      </c>
      <c r="G15" s="45">
        <v>115.71325601205689</v>
      </c>
      <c r="H15" s="45">
        <v>106.0616507807747</v>
      </c>
      <c r="I15" s="45">
        <v>118.33674235026879</v>
      </c>
      <c r="J15" s="45">
        <v>110.18340482177193</v>
      </c>
      <c r="K15" s="45">
        <v>103.42683249536915</v>
      </c>
      <c r="L15" s="45">
        <v>113.5516826923077</v>
      </c>
      <c r="M15" s="45">
        <v>108.32089855937492</v>
      </c>
      <c r="N15" s="45">
        <v>104.21820133747848</v>
      </c>
      <c r="O15" s="45">
        <v>101.8572117703811</v>
      </c>
      <c r="P15" s="45">
        <v>108.56696784480468</v>
      </c>
      <c r="Q15" s="45">
        <v>100.84675230685724</v>
      </c>
      <c r="R15" s="45">
        <v>100.83333333333333</v>
      </c>
      <c r="S15" s="23">
        <v>104.7338279966137</v>
      </c>
      <c r="T15" s="24">
        <v>108.50055512150993</v>
      </c>
      <c r="U15" s="25">
        <v>100.92614580859653</v>
      </c>
      <c r="V15" s="23">
        <v>105.18050788369835</v>
      </c>
    </row>
    <row r="16" spans="2:22" ht="12.75">
      <c r="B16" s="41" t="s">
        <v>24</v>
      </c>
      <c r="C16" s="2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27"/>
      <c r="T16" s="28"/>
      <c r="U16" s="29"/>
      <c r="V16" s="27"/>
    </row>
    <row r="17" spans="2:22" ht="13.5" thickBot="1">
      <c r="B17" s="43" t="s">
        <v>0</v>
      </c>
      <c r="C17" s="22">
        <f>AVERAGE(C13:C16)</f>
        <v>103.21698142622147</v>
      </c>
      <c r="D17" s="22">
        <f aca="true" t="shared" si="1" ref="D17:V17">AVERAGE(D13:D16)</f>
        <v>69.6050752316737</v>
      </c>
      <c r="E17" s="22">
        <f t="shared" si="1"/>
        <v>135.34204418828247</v>
      </c>
      <c r="F17" s="22">
        <f t="shared" si="1"/>
        <v>98.68939603634597</v>
      </c>
      <c r="G17" s="22">
        <f t="shared" si="1"/>
        <v>113.31294413217375</v>
      </c>
      <c r="H17" s="22">
        <f t="shared" si="1"/>
        <v>105.8638553500518</v>
      </c>
      <c r="I17" s="22">
        <f t="shared" si="1"/>
        <v>116.27516692077334</v>
      </c>
      <c r="J17" s="22">
        <f t="shared" si="1"/>
        <v>108.51232630451841</v>
      </c>
      <c r="K17" s="22">
        <f t="shared" si="1"/>
        <v>102.33815112353307</v>
      </c>
      <c r="L17" s="22">
        <f t="shared" si="1"/>
        <v>114.64955851177234</v>
      </c>
      <c r="M17" s="22">
        <f t="shared" si="1"/>
        <v>108.51408237802195</v>
      </c>
      <c r="N17" s="22">
        <f t="shared" si="1"/>
        <v>103.97542938451727</v>
      </c>
      <c r="O17" s="22">
        <f t="shared" si="1"/>
        <v>101.94502236445663</v>
      </c>
      <c r="P17" s="22">
        <f t="shared" si="1"/>
        <v>108.74911283124858</v>
      </c>
      <c r="Q17" s="22">
        <f t="shared" si="1"/>
        <v>103.96127319127386</v>
      </c>
      <c r="R17" s="22">
        <f t="shared" si="1"/>
        <v>100.83333333333333</v>
      </c>
      <c r="S17" s="22">
        <f t="shared" si="1"/>
        <v>105.85631161591452</v>
      </c>
      <c r="T17" s="22">
        <f t="shared" si="1"/>
        <v>109.42209303675514</v>
      </c>
      <c r="U17" s="22">
        <f t="shared" si="1"/>
        <v>106.85213158313576</v>
      </c>
      <c r="V17" s="22">
        <f t="shared" si="1"/>
        <v>106.23189338972941</v>
      </c>
    </row>
    <row r="18" spans="2:22" ht="13.5" thickBot="1">
      <c r="B18" s="53" t="s"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</row>
    <row r="19" spans="2:22" ht="12.75">
      <c r="B19" s="39" t="s">
        <v>21</v>
      </c>
      <c r="C19" s="3">
        <v>19218</v>
      </c>
      <c r="D19" s="4">
        <v>104</v>
      </c>
      <c r="E19" s="4">
        <v>10055</v>
      </c>
      <c r="F19" s="4">
        <v>224625</v>
      </c>
      <c r="G19" s="4">
        <v>38707</v>
      </c>
      <c r="H19" s="4">
        <v>46921</v>
      </c>
      <c r="I19" s="4">
        <v>111234</v>
      </c>
      <c r="J19" s="4">
        <v>14090</v>
      </c>
      <c r="K19" s="4">
        <v>81787</v>
      </c>
      <c r="L19" s="4">
        <v>31088</v>
      </c>
      <c r="M19" s="4">
        <v>110597</v>
      </c>
      <c r="N19" s="4">
        <v>43400</v>
      </c>
      <c r="O19" s="4">
        <v>32690</v>
      </c>
      <c r="P19" s="4">
        <v>29558</v>
      </c>
      <c r="Q19" s="4">
        <v>25885</v>
      </c>
      <c r="R19" s="4">
        <v>117</v>
      </c>
      <c r="S19" s="5">
        <v>820076</v>
      </c>
      <c r="T19" s="6">
        <v>97159</v>
      </c>
      <c r="U19" s="7">
        <v>9083</v>
      </c>
      <c r="V19" s="5">
        <v>908152</v>
      </c>
    </row>
    <row r="20" spans="2:22" ht="12.75">
      <c r="B20" s="40" t="s">
        <v>22</v>
      </c>
      <c r="C20" s="8">
        <v>19537</v>
      </c>
      <c r="D20" s="9">
        <v>109</v>
      </c>
      <c r="E20" s="9">
        <v>9997</v>
      </c>
      <c r="F20" s="9">
        <v>232807</v>
      </c>
      <c r="G20" s="9">
        <v>37475</v>
      </c>
      <c r="H20" s="9">
        <v>48637</v>
      </c>
      <c r="I20" s="9">
        <v>112708</v>
      </c>
      <c r="J20" s="9">
        <v>14120</v>
      </c>
      <c r="K20" s="9">
        <v>83073</v>
      </c>
      <c r="L20" s="9">
        <v>31003</v>
      </c>
      <c r="M20" s="9">
        <v>108284</v>
      </c>
      <c r="N20" s="9">
        <v>43148</v>
      </c>
      <c r="O20" s="9">
        <v>32572</v>
      </c>
      <c r="P20" s="9">
        <v>29205</v>
      </c>
      <c r="Q20" s="9">
        <v>25954</v>
      </c>
      <c r="R20" s="9">
        <v>116</v>
      </c>
      <c r="S20" s="10">
        <v>828745</v>
      </c>
      <c r="T20" s="11">
        <v>97746</v>
      </c>
      <c r="U20" s="12">
        <v>8999</v>
      </c>
      <c r="V20" s="10">
        <v>917492</v>
      </c>
    </row>
    <row r="21" spans="2:22" ht="12.75">
      <c r="B21" s="40" t="s">
        <v>23</v>
      </c>
      <c r="C21" s="8">
        <v>19975</v>
      </c>
      <c r="D21" s="9">
        <v>94</v>
      </c>
      <c r="E21" s="9">
        <v>8934</v>
      </c>
      <c r="F21" s="9">
        <v>232442</v>
      </c>
      <c r="G21" s="9">
        <v>37593</v>
      </c>
      <c r="H21" s="9">
        <v>49725</v>
      </c>
      <c r="I21" s="9">
        <v>114650</v>
      </c>
      <c r="J21" s="9">
        <v>13738</v>
      </c>
      <c r="K21" s="9">
        <v>83793</v>
      </c>
      <c r="L21" s="9">
        <v>31549</v>
      </c>
      <c r="M21" s="9">
        <v>113059</v>
      </c>
      <c r="N21" s="9">
        <v>44066</v>
      </c>
      <c r="O21" s="9">
        <v>32624</v>
      </c>
      <c r="P21" s="9">
        <v>29095</v>
      </c>
      <c r="Q21" s="9">
        <v>25890</v>
      </c>
      <c r="R21" s="9">
        <v>115</v>
      </c>
      <c r="S21" s="10">
        <v>837342</v>
      </c>
      <c r="T21" s="11">
        <v>97679</v>
      </c>
      <c r="U21" s="12">
        <v>8935</v>
      </c>
      <c r="V21" s="10">
        <v>926086</v>
      </c>
    </row>
    <row r="22" spans="2:22" ht="12.75">
      <c r="B22" s="41" t="s">
        <v>24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T22" s="16"/>
      <c r="U22" s="17"/>
      <c r="V22" s="15"/>
    </row>
    <row r="23" spans="2:22" ht="13.5" thickBot="1">
      <c r="B23" s="42" t="s">
        <v>0</v>
      </c>
      <c r="C23" s="18">
        <f>SUM(C19:C22)</f>
        <v>58730</v>
      </c>
      <c r="D23" s="18">
        <f aca="true" t="shared" si="2" ref="D23:V23">SUM(D19:D22)</f>
        <v>307</v>
      </c>
      <c r="E23" s="18">
        <f t="shared" si="2"/>
        <v>28986</v>
      </c>
      <c r="F23" s="18">
        <f t="shared" si="2"/>
        <v>689874</v>
      </c>
      <c r="G23" s="18">
        <f t="shared" si="2"/>
        <v>113775</v>
      </c>
      <c r="H23" s="18">
        <f t="shared" si="2"/>
        <v>145283</v>
      </c>
      <c r="I23" s="18">
        <f t="shared" si="2"/>
        <v>338592</v>
      </c>
      <c r="J23" s="18">
        <f t="shared" si="2"/>
        <v>41948</v>
      </c>
      <c r="K23" s="18">
        <f t="shared" si="2"/>
        <v>248653</v>
      </c>
      <c r="L23" s="18">
        <f t="shared" si="2"/>
        <v>93640</v>
      </c>
      <c r="M23" s="18">
        <f t="shared" si="2"/>
        <v>331940</v>
      </c>
      <c r="N23" s="18">
        <f t="shared" si="2"/>
        <v>130614</v>
      </c>
      <c r="O23" s="18">
        <f t="shared" si="2"/>
        <v>97886</v>
      </c>
      <c r="P23" s="18">
        <f t="shared" si="2"/>
        <v>87858</v>
      </c>
      <c r="Q23" s="18">
        <f t="shared" si="2"/>
        <v>77729</v>
      </c>
      <c r="R23" s="18">
        <f t="shared" si="2"/>
        <v>348</v>
      </c>
      <c r="S23" s="18">
        <f t="shared" si="2"/>
        <v>2486163</v>
      </c>
      <c r="T23" s="18">
        <f t="shared" si="2"/>
        <v>292584</v>
      </c>
      <c r="U23" s="18">
        <f t="shared" si="2"/>
        <v>27017</v>
      </c>
      <c r="V23" s="18">
        <f t="shared" si="2"/>
        <v>2751730</v>
      </c>
    </row>
    <row r="24" spans="2:22" ht="13.5" thickBot="1">
      <c r="B24" s="53" t="s">
        <v>19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</row>
    <row r="25" spans="2:22" ht="12.75">
      <c r="B25" s="39" t="s">
        <v>21</v>
      </c>
      <c r="C25" s="30">
        <v>96.90010243139791</v>
      </c>
      <c r="D25" s="47">
        <v>79.61783439490446</v>
      </c>
      <c r="E25" s="47">
        <v>106.65562913907284</v>
      </c>
      <c r="F25" s="47">
        <v>110.23631822978592</v>
      </c>
      <c r="G25" s="47">
        <v>117.19414001341981</v>
      </c>
      <c r="H25" s="47">
        <v>90.46462192529609</v>
      </c>
      <c r="I25" s="47">
        <v>111.42437744829803</v>
      </c>
      <c r="J25" s="47">
        <v>101.31285282919784</v>
      </c>
      <c r="K25" s="47">
        <v>100.91102596849724</v>
      </c>
      <c r="L25" s="47">
        <v>111.87884524372929</v>
      </c>
      <c r="M25" s="47">
        <v>102.97658745480712</v>
      </c>
      <c r="N25" s="47">
        <v>100.6643782526852</v>
      </c>
      <c r="O25" s="47">
        <v>99.12852320012561</v>
      </c>
      <c r="P25" s="47">
        <v>98.36379982019778</v>
      </c>
      <c r="Q25" s="47">
        <v>99.05475880052151</v>
      </c>
      <c r="R25" s="47">
        <v>96.46155479282403</v>
      </c>
      <c r="S25" s="21">
        <v>105.13087049139331</v>
      </c>
      <c r="T25" s="19">
        <v>103.14623610598956</v>
      </c>
      <c r="U25" s="20">
        <v>105.60353484635469</v>
      </c>
      <c r="V25" s="21">
        <v>104.91023100682139</v>
      </c>
    </row>
    <row r="26" spans="2:22" ht="12.75">
      <c r="B26" s="40" t="s">
        <v>22</v>
      </c>
      <c r="C26" s="22">
        <v>101.49411241946234</v>
      </c>
      <c r="D26" s="45">
        <v>61.502347417840376</v>
      </c>
      <c r="E26" s="45">
        <v>109.13273130005112</v>
      </c>
      <c r="F26" s="45">
        <v>105.86520125126653</v>
      </c>
      <c r="G26" s="45">
        <v>131.00910323455355</v>
      </c>
      <c r="H26" s="45">
        <v>97.70465397227176</v>
      </c>
      <c r="I26" s="45">
        <v>113.76557905055313</v>
      </c>
      <c r="J26" s="45">
        <v>103.20256204963971</v>
      </c>
      <c r="K26" s="45">
        <v>102.11782336391784</v>
      </c>
      <c r="L26" s="45">
        <v>108.65424006554692</v>
      </c>
      <c r="M26" s="45">
        <v>100.99860523447298</v>
      </c>
      <c r="N26" s="45">
        <v>98.15384615384616</v>
      </c>
      <c r="O26" s="45">
        <v>99.46238684428984</v>
      </c>
      <c r="P26" s="45">
        <v>97.58093633409555</v>
      </c>
      <c r="Q26" s="45">
        <v>95.442681144289</v>
      </c>
      <c r="R26" s="45">
        <v>96.45450814553112</v>
      </c>
      <c r="S26" s="23">
        <v>104.81398746490575</v>
      </c>
      <c r="T26" s="24">
        <v>102.67121859689357</v>
      </c>
      <c r="U26" s="25">
        <v>103.30160618679358</v>
      </c>
      <c r="V26" s="23">
        <v>104.59662085957933</v>
      </c>
    </row>
    <row r="27" spans="2:22" ht="12.75">
      <c r="B27" s="40" t="s">
        <v>23</v>
      </c>
      <c r="C27" s="22">
        <v>110.86582398670701</v>
      </c>
      <c r="D27" s="45">
        <v>58.549222797927456</v>
      </c>
      <c r="E27" s="45">
        <v>100.45630045630045</v>
      </c>
      <c r="F27" s="45">
        <v>102.62212828839974</v>
      </c>
      <c r="G27" s="45">
        <v>124.27350427350427</v>
      </c>
      <c r="H27" s="45">
        <v>104.06016839960448</v>
      </c>
      <c r="I27" s="45">
        <v>116.14796075227729</v>
      </c>
      <c r="J27" s="45">
        <v>102.4788885862163</v>
      </c>
      <c r="K27" s="45">
        <v>101.52729198311062</v>
      </c>
      <c r="L27" s="45">
        <v>107.16732019655532</v>
      </c>
      <c r="M27" s="45">
        <v>102.71837787850073</v>
      </c>
      <c r="N27" s="45">
        <v>99.56495164131881</v>
      </c>
      <c r="O27" s="45">
        <v>99.74273727538984</v>
      </c>
      <c r="P27" s="45">
        <v>97.83793604651163</v>
      </c>
      <c r="Q27" s="45">
        <v>93.20318887980376</v>
      </c>
      <c r="R27" s="45">
        <v>96.44734000431934</v>
      </c>
      <c r="S27" s="23">
        <v>104.5947366257802</v>
      </c>
      <c r="T27" s="24">
        <v>100.899561751967</v>
      </c>
      <c r="U27" s="25">
        <v>101.21318853341161</v>
      </c>
      <c r="V27" s="23">
        <v>104.22555142297966</v>
      </c>
    </row>
    <row r="28" spans="2:22" ht="12.75">
      <c r="B28" s="41" t="s">
        <v>24</v>
      </c>
      <c r="C28" s="31"/>
      <c r="D28" s="48"/>
      <c r="E28" s="46"/>
      <c r="F28" s="46"/>
      <c r="G28" s="48"/>
      <c r="H28" s="46"/>
      <c r="I28" s="48"/>
      <c r="J28" s="46"/>
      <c r="K28" s="46"/>
      <c r="L28" s="46"/>
      <c r="M28" s="46"/>
      <c r="N28" s="46"/>
      <c r="O28" s="46"/>
      <c r="P28" s="46"/>
      <c r="Q28" s="46"/>
      <c r="R28" s="48"/>
      <c r="S28" s="32"/>
      <c r="T28" s="28"/>
      <c r="U28" s="29"/>
      <c r="V28" s="27"/>
    </row>
    <row r="29" spans="2:22" ht="13.5" thickBot="1">
      <c r="B29" s="42" t="s">
        <v>0</v>
      </c>
      <c r="C29" s="22">
        <f>AVERAGE(C25:C28)</f>
        <v>103.08667961252242</v>
      </c>
      <c r="D29" s="22">
        <f aca="true" t="shared" si="3" ref="D29:V29">AVERAGE(D25:D28)</f>
        <v>66.55646820355743</v>
      </c>
      <c r="E29" s="22">
        <f t="shared" si="3"/>
        <v>105.41488696514148</v>
      </c>
      <c r="F29" s="22">
        <f t="shared" si="3"/>
        <v>106.24121592315072</v>
      </c>
      <c r="G29" s="22">
        <f t="shared" si="3"/>
        <v>124.15891584049255</v>
      </c>
      <c r="H29" s="22">
        <f t="shared" si="3"/>
        <v>97.40981476572411</v>
      </c>
      <c r="I29" s="22">
        <f t="shared" si="3"/>
        <v>113.77930575037614</v>
      </c>
      <c r="J29" s="22">
        <f t="shared" si="3"/>
        <v>102.33143448835126</v>
      </c>
      <c r="K29" s="22">
        <f t="shared" si="3"/>
        <v>101.51871377184189</v>
      </c>
      <c r="L29" s="22">
        <f t="shared" si="3"/>
        <v>109.23346850194385</v>
      </c>
      <c r="M29" s="22">
        <f t="shared" si="3"/>
        <v>102.23119018926029</v>
      </c>
      <c r="N29" s="22">
        <f t="shared" si="3"/>
        <v>99.46105868261672</v>
      </c>
      <c r="O29" s="22">
        <f t="shared" si="3"/>
        <v>99.44454910660177</v>
      </c>
      <c r="P29" s="22">
        <f t="shared" si="3"/>
        <v>97.92755740026833</v>
      </c>
      <c r="Q29" s="22">
        <f t="shared" si="3"/>
        <v>95.90020960820476</v>
      </c>
      <c r="R29" s="22">
        <f t="shared" si="3"/>
        <v>96.45446764755816</v>
      </c>
      <c r="S29" s="22">
        <f t="shared" si="3"/>
        <v>104.84653152735977</v>
      </c>
      <c r="T29" s="22">
        <f t="shared" si="3"/>
        <v>102.23900548495004</v>
      </c>
      <c r="U29" s="22">
        <f t="shared" si="3"/>
        <v>103.37277652218661</v>
      </c>
      <c r="V29" s="22">
        <f t="shared" si="3"/>
        <v>104.57746776312679</v>
      </c>
    </row>
    <row r="30" spans="2:22" ht="13.5" thickBot="1">
      <c r="B30" s="53" t="s">
        <v>20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5"/>
    </row>
    <row r="31" spans="2:22" ht="12.75">
      <c r="B31" s="39" t="s">
        <v>21</v>
      </c>
      <c r="C31" s="3">
        <v>17974</v>
      </c>
      <c r="D31" s="4">
        <v>125</v>
      </c>
      <c r="E31" s="4">
        <v>6442</v>
      </c>
      <c r="F31" s="4">
        <v>230858</v>
      </c>
      <c r="G31" s="4">
        <v>20959</v>
      </c>
      <c r="H31" s="4">
        <v>32769</v>
      </c>
      <c r="I31" s="4">
        <v>128284</v>
      </c>
      <c r="J31" s="4">
        <v>7717</v>
      </c>
      <c r="K31" s="4">
        <v>71112</v>
      </c>
      <c r="L31" s="4">
        <v>21276</v>
      </c>
      <c r="M31" s="4">
        <v>88011</v>
      </c>
      <c r="N31" s="4">
        <v>27273</v>
      </c>
      <c r="O31" s="4">
        <v>25252</v>
      </c>
      <c r="P31" s="4">
        <v>16412</v>
      </c>
      <c r="Q31" s="4">
        <v>18234</v>
      </c>
      <c r="R31" s="4">
        <v>83</v>
      </c>
      <c r="S31" s="5">
        <v>697844</v>
      </c>
      <c r="T31" s="6">
        <v>78321</v>
      </c>
      <c r="U31" s="7">
        <v>10516</v>
      </c>
      <c r="V31" s="5">
        <v>765595</v>
      </c>
    </row>
    <row r="32" spans="2:22" ht="12.75">
      <c r="B32" s="40" t="s">
        <v>22</v>
      </c>
      <c r="C32" s="8">
        <v>18273</v>
      </c>
      <c r="D32" s="9">
        <v>131</v>
      </c>
      <c r="E32" s="9">
        <v>6405</v>
      </c>
      <c r="F32" s="9">
        <v>239267</v>
      </c>
      <c r="G32" s="9">
        <v>20292</v>
      </c>
      <c r="H32" s="9">
        <v>33968</v>
      </c>
      <c r="I32" s="9">
        <v>129984</v>
      </c>
      <c r="J32" s="9">
        <v>7734</v>
      </c>
      <c r="K32" s="9">
        <v>72231</v>
      </c>
      <c r="L32" s="9">
        <v>21218</v>
      </c>
      <c r="M32" s="9">
        <v>86171</v>
      </c>
      <c r="N32" s="9">
        <v>27115</v>
      </c>
      <c r="O32" s="9">
        <v>25161</v>
      </c>
      <c r="P32" s="9">
        <v>16216</v>
      </c>
      <c r="Q32" s="9">
        <v>18283</v>
      </c>
      <c r="R32" s="9">
        <v>83</v>
      </c>
      <c r="S32" s="10">
        <v>705221</v>
      </c>
      <c r="T32" s="11">
        <v>78794</v>
      </c>
      <c r="U32" s="12">
        <v>10419</v>
      </c>
      <c r="V32" s="10">
        <v>773469</v>
      </c>
    </row>
    <row r="33" spans="2:22" ht="12.75">
      <c r="B33" s="40" t="s">
        <v>23</v>
      </c>
      <c r="C33" s="8">
        <v>18682</v>
      </c>
      <c r="D33" s="9">
        <v>113</v>
      </c>
      <c r="E33" s="9">
        <v>5724</v>
      </c>
      <c r="F33" s="9">
        <v>238892</v>
      </c>
      <c r="G33" s="9">
        <v>20356</v>
      </c>
      <c r="H33" s="9">
        <v>34728</v>
      </c>
      <c r="I33" s="9">
        <v>132224</v>
      </c>
      <c r="J33" s="9">
        <v>7524</v>
      </c>
      <c r="K33" s="9">
        <v>72857</v>
      </c>
      <c r="L33" s="9">
        <v>21591</v>
      </c>
      <c r="M33" s="9">
        <v>89970</v>
      </c>
      <c r="N33" s="9">
        <v>27692</v>
      </c>
      <c r="O33" s="9">
        <v>25201</v>
      </c>
      <c r="P33" s="9">
        <v>16155</v>
      </c>
      <c r="Q33" s="9">
        <v>18238</v>
      </c>
      <c r="R33" s="9">
        <v>82</v>
      </c>
      <c r="S33" s="10">
        <v>712537</v>
      </c>
      <c r="T33" s="11">
        <v>78740</v>
      </c>
      <c r="U33" s="12">
        <v>10345</v>
      </c>
      <c r="V33" s="10">
        <v>780714</v>
      </c>
    </row>
    <row r="34" spans="2:22" ht="12.75">
      <c r="B34" s="41" t="s">
        <v>24</v>
      </c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  <c r="T34" s="16"/>
      <c r="U34" s="17"/>
      <c r="V34" s="15"/>
    </row>
    <row r="35" spans="2:22" ht="13.5" thickBot="1">
      <c r="B35" s="44" t="s">
        <v>0</v>
      </c>
      <c r="C35" s="18">
        <f>SUM(C31:C34)</f>
        <v>54929</v>
      </c>
      <c r="D35" s="18">
        <f aca="true" t="shared" si="4" ref="D35:V35">SUM(D31:D34)</f>
        <v>369</v>
      </c>
      <c r="E35" s="18">
        <f t="shared" si="4"/>
        <v>18571</v>
      </c>
      <c r="F35" s="18">
        <f t="shared" si="4"/>
        <v>709017</v>
      </c>
      <c r="G35" s="18">
        <f t="shared" si="4"/>
        <v>61607</v>
      </c>
      <c r="H35" s="18">
        <f t="shared" si="4"/>
        <v>101465</v>
      </c>
      <c r="I35" s="18">
        <f t="shared" si="4"/>
        <v>390492</v>
      </c>
      <c r="J35" s="18">
        <f t="shared" si="4"/>
        <v>22975</v>
      </c>
      <c r="K35" s="18">
        <f t="shared" si="4"/>
        <v>216200</v>
      </c>
      <c r="L35" s="18">
        <f t="shared" si="4"/>
        <v>64085</v>
      </c>
      <c r="M35" s="18">
        <f t="shared" si="4"/>
        <v>264152</v>
      </c>
      <c r="N35" s="18">
        <f t="shared" si="4"/>
        <v>82080</v>
      </c>
      <c r="O35" s="18">
        <f t="shared" si="4"/>
        <v>75614</v>
      </c>
      <c r="P35" s="18">
        <f t="shared" si="4"/>
        <v>48783</v>
      </c>
      <c r="Q35" s="18">
        <f t="shared" si="4"/>
        <v>54755</v>
      </c>
      <c r="R35" s="18">
        <f t="shared" si="4"/>
        <v>248</v>
      </c>
      <c r="S35" s="18">
        <f t="shared" si="4"/>
        <v>2115602</v>
      </c>
      <c r="T35" s="18">
        <f t="shared" si="4"/>
        <v>235855</v>
      </c>
      <c r="U35" s="18">
        <f t="shared" si="4"/>
        <v>31280</v>
      </c>
      <c r="V35" s="18">
        <f t="shared" si="4"/>
        <v>2319778</v>
      </c>
    </row>
    <row r="36" spans="2:22" ht="27.75" customHeight="1"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49"/>
      <c r="R36" s="49"/>
      <c r="S36" s="1"/>
      <c r="T36" s="1"/>
      <c r="U36" s="1"/>
      <c r="V36" s="1"/>
    </row>
    <row r="37" spans="17:18" ht="12.75">
      <c r="Q37" s="49"/>
      <c r="R37" s="49"/>
    </row>
    <row r="38" spans="17:18" ht="12.75">
      <c r="Q38" s="49"/>
      <c r="R38" s="49"/>
    </row>
  </sheetData>
  <sheetProtection/>
  <mergeCells count="8">
    <mergeCell ref="B2:V2"/>
    <mergeCell ref="B3:V3"/>
    <mergeCell ref="T1:V1"/>
    <mergeCell ref="B30:V30"/>
    <mergeCell ref="B6:V6"/>
    <mergeCell ref="B12:V12"/>
    <mergeCell ref="B18:V18"/>
    <mergeCell ref="B24:V24"/>
  </mergeCells>
  <printOptions/>
  <pageMargins left="0.17" right="0.17" top="0.26" bottom="0.2" header="0.22" footer="0.2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helen</cp:lastModifiedBy>
  <cp:lastPrinted>2008-11-27T11:10:20Z</cp:lastPrinted>
  <dcterms:created xsi:type="dcterms:W3CDTF">2008-02-19T15:14:30Z</dcterms:created>
  <dcterms:modified xsi:type="dcterms:W3CDTF">2009-04-13T16:38:34Z</dcterms:modified>
  <cp:category/>
  <cp:version/>
  <cp:contentType/>
  <cp:contentStatus/>
</cp:coreProperties>
</file>