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-ІМП" sheetId="1" r:id="rId1"/>
    <sheet name="Б-ЕКСП" sheetId="2" r:id="rId2"/>
    <sheet name="Л-ІМП" sheetId="3" r:id="rId3"/>
    <sheet name="Л-ЕКСП" sheetId="4" r:id="rId4"/>
  </sheets>
  <definedNames/>
  <calcPr fullCalcOnLoad="1"/>
</workbook>
</file>

<file path=xl/sharedStrings.xml><?xml version="1.0" encoding="utf-8"?>
<sst xmlns="http://schemas.openxmlformats.org/spreadsheetml/2006/main" count="957" uniqueCount="126">
  <si>
    <t>DS-016894-EU27 Trade Since 1995 By HS2-HS4</t>
  </si>
  <si>
    <t>Extracted on</t>
  </si>
  <si>
    <t>EU27_EXTRA</t>
  </si>
  <si>
    <t>...</t>
  </si>
  <si>
    <t>FLOW</t>
  </si>
  <si>
    <t>IMPORT</t>
  </si>
  <si>
    <t>EXPORT</t>
  </si>
  <si>
    <t>REPORTER</t>
  </si>
  <si>
    <t>PRODUCT/PERIOD</t>
  </si>
  <si>
    <t>Jul. 2008</t>
  </si>
  <si>
    <t>Aug. 2008</t>
  </si>
  <si>
    <t>Sep. 2008</t>
  </si>
  <si>
    <t xml:space="preserve">LIVE ANIMALS </t>
  </si>
  <si>
    <t xml:space="preserve">MEAT AND EDIBLE MEAT OFFAL </t>
  </si>
  <si>
    <t xml:space="preserve">FISH AND CRUSTACEANS, MOLLUSCS AND OTHER AQUATIC INVERTEBRATES </t>
  </si>
  <si>
    <t xml:space="preserve">DAIRY PRODUCE; BIRDS' EGGS; NATURAL HONEY; EDIBLE PRODUCTS OF ANIMAL ORIGIN, NOT ELSEWHERE SPECIFIED OR INCLUDED </t>
  </si>
  <si>
    <t xml:space="preserve">PRODUCTS OF ANIMAL ORIGIN, NOT ELSEWHERE SPECIFIED OR INCLUDED </t>
  </si>
  <si>
    <t xml:space="preserve">LIVE TREES AND OTHER PLANTS; BULBS, ROOTS AND THE LIKE; CUT FLOWERS AND ORNAMENTAL FOLIAGE </t>
  </si>
  <si>
    <t xml:space="preserve">EDIBLE VEGETABLES AND CERTAIN ROOTS AND TUBERS </t>
  </si>
  <si>
    <t xml:space="preserve">EDIBLE FRUIT AND NUTS; PEEL OF CITRUS FRUITS OR MELONS </t>
  </si>
  <si>
    <t xml:space="preserve">COFFEE, TEA, MATE AND SPICES </t>
  </si>
  <si>
    <t xml:space="preserve">CEREALS </t>
  </si>
  <si>
    <t xml:space="preserve">PRODUCTS OF THE MILLING INDUSTRY; MALT; STARCHES; INULIN; WHEAT GLUTEN </t>
  </si>
  <si>
    <t xml:space="preserve">OIL SEEDS AND OLEAGINOUS FRUITS; MISCELLANEOUS GRAINS, SEEDS AND FRUIT; INDUSTRIAL OR MEDICINAL PLANTS; STRAW AND FODDER </t>
  </si>
  <si>
    <t xml:space="preserve">LAC; GUMS, RESINS AND OTHER VEGETABLE SAPS AND EXTRACTS </t>
  </si>
  <si>
    <t xml:space="preserve">VEGETABLE PLAITING MATERIALS; VEGETABLE PRODUCTS NOT ELSEWHERE SPECIFIED OR INCLUDED </t>
  </si>
  <si>
    <t xml:space="preserve">ANIMAL OR VEGETABLE FATS AND OILS AND THEIR CLEAVAGE PRODUCTS; PREPARED EDIBLE FATS; ANIMAL OR VEGETABLE WAXES </t>
  </si>
  <si>
    <t xml:space="preserve">PREPARATIONS OF MEAT, OF FISH OR OF CRUSTACEANS, MOLLUSCS OR OTHER AQUATIC INVERTEBRATES </t>
  </si>
  <si>
    <t xml:space="preserve">SUGARS AND SUGAR CONFECTIONERY </t>
  </si>
  <si>
    <t xml:space="preserve">COCOA AND COCOA PREPARATIONS </t>
  </si>
  <si>
    <t xml:space="preserve">PREPARATIONS OF CEREALS, FLOUR, STARCH OR MILK; PASTRYCOOKS' PRODUCTS </t>
  </si>
  <si>
    <t xml:space="preserve">PREPARATIONS OF VEGETABLES, FRUIT, NUTS OR OTHER PARTS OF PLANTS </t>
  </si>
  <si>
    <t xml:space="preserve">MISCELLANEOUS EDIBLE PREPARATIONS </t>
  </si>
  <si>
    <t xml:space="preserve">BEVERAGES, SPIRITS AND VINEGAR </t>
  </si>
  <si>
    <t xml:space="preserve">RESIDUES AND WASTE FROM THE FOOD INDUSTRIES; PREPARED ANIMAL FODDER </t>
  </si>
  <si>
    <t xml:space="preserve">TOBACCO AND MANUFACTURED TOBACCO SUBSTITUTES </t>
  </si>
  <si>
    <t xml:space="preserve">SALT; SULPHUR; EARTHS AND STONE; PLASTERING MATERIALS, LIME AND CEMENT </t>
  </si>
  <si>
    <t xml:space="preserve">ORES, SLAG AND ASH </t>
  </si>
  <si>
    <t xml:space="preserve">MINERAL FUELS, MINERAL OILS AND PRODUCTS OF THEIR DISTILLATION; BITUMINOUS SUBSTANCES; MINERAL WAXES </t>
  </si>
  <si>
    <t xml:space="preserve">INORGANIC CHEMICALS; ORGANIC OR INORGANIC COMPOUNDS OF PRECIOUS METALS, OF RARE-EARTH METALS, OF RADIOACTIVE ELEMENTS OR OF ISOTOPES </t>
  </si>
  <si>
    <t xml:space="preserve">ORGANIC CHEMICALS </t>
  </si>
  <si>
    <t xml:space="preserve">PHARMACEUTICAL PRODUCTS </t>
  </si>
  <si>
    <t xml:space="preserve">FERTILISERS </t>
  </si>
  <si>
    <t xml:space="preserve">TANNING OR DYEING EXTRACTS; TANNINS AND THEIR DERIVATIVES; DYES, PIGMENTS AND OTHER COLOURING MATTER; PAINTS AND VARNISHES; PUTTY AND OTHER MASTICS; INKS </t>
  </si>
  <si>
    <t xml:space="preserve">ESSENTIAL OILS AND RESINOIDS; PERFUMERY, COSMETIC OR TOILET PREPARATIONS </t>
  </si>
  <si>
    <t xml:space="preserve">SOAP, ORGANIC SURFACE-ACTIVE AGENTS, WASHING PREPARATIONS, LUBRICATING PREPARATIONS, ARTIFICIAL WAXES, PREPARED WAXES, POLISHING OR SCOURING PREPARATIONS, CANDLES AND SIMILAR ARTICLES, MODELLING PASTES, 'DENTAL WAXES' AND DENTAL PREPARATIONS WITH A BASIS </t>
  </si>
  <si>
    <t xml:space="preserve">ALBUMINOIDAL SUBSTANCES; MODIFIED STARCHES; GLUES; ENZYMES </t>
  </si>
  <si>
    <t xml:space="preserve">EXPLOSIVES; PYROTECHNIC PRODUCTS; MATCHES; PYROPHORIC ALLOYS; CERTAIN COMBUSTIBLE PREPARATIONS </t>
  </si>
  <si>
    <t xml:space="preserve">PHOTOGRAPHIC OR CINEMATOGRAPHIC GOODS </t>
  </si>
  <si>
    <t xml:space="preserve">MISCELLANEOUS CHEMICAL PRODUCTS </t>
  </si>
  <si>
    <t xml:space="preserve">PLASTICS AND ARTICLES THEREOF </t>
  </si>
  <si>
    <t xml:space="preserve">RUBBER AND ARTICLES THEREOF </t>
  </si>
  <si>
    <t xml:space="preserve">RAW HIDES AND SKINS (OTHER THAN FURSKINS) AND LEATHER </t>
  </si>
  <si>
    <t xml:space="preserve">ARTICLES OF LEATHER; SADDLERY AND HARNESS; TRAVEL GOODS, HANDBAGS AND SIMILAR CONTAINERS; ARTICLES OF ANIMAL GUT (OTHER THAN SILKWORM GUT) </t>
  </si>
  <si>
    <t xml:space="preserve">FURSKINS AND ARTIFICIAL FUR; MANUFACTURES THEREOF </t>
  </si>
  <si>
    <t xml:space="preserve">WOOD AND ARTICLES OF WOOD; WOOD CHARCOAL </t>
  </si>
  <si>
    <t xml:space="preserve">CORK AND ARTICLES OF CORK </t>
  </si>
  <si>
    <t xml:space="preserve">MANUFACTURES OF STRAW, OF ESPARTO OR OF OTHER PLAITING MATERIALS; BASKETWARE AND WICKERWORK </t>
  </si>
  <si>
    <t xml:space="preserve">PULP OF WOOD OR OF OTHER FIBROUS CELLULOSIC MATERIAL; RECOVERED (WASTE AND SCRAP) PAPER OR PAPERBOARD </t>
  </si>
  <si>
    <t xml:space="preserve">PAPER AND PAPERBOARD; ARTICLES OF PAPER PULP, OF PAPER OR OF PAPERBOARD </t>
  </si>
  <si>
    <t xml:space="preserve">PRINTED BOOKS, NEWSPAPERS, PICTURES AND OTHER PRODUCTS OF THE PRINTING INDUSTRY; MANUSCRIPTS, TYPESCRIPTS AND PLANS </t>
  </si>
  <si>
    <t xml:space="preserve">SILK </t>
  </si>
  <si>
    <t xml:space="preserve">WOOL, FINE OR COARSE ANIMAL HAIR; HORSEHAIR YARN AND WOVEN FABRIC </t>
  </si>
  <si>
    <t xml:space="preserve">COTTON </t>
  </si>
  <si>
    <t xml:space="preserve">OTHER VEGETABLE TEXTILE FIBRES; PAPER YARN AND WOVEN FABRICS OF PAPER YARN </t>
  </si>
  <si>
    <t xml:space="preserve">MAN-MADE FILAMENTS </t>
  </si>
  <si>
    <t xml:space="preserve">MAN-MADE STAPLE FIBRES </t>
  </si>
  <si>
    <t xml:space="preserve">WADDING, FELT AND NONWOVENS; SPECIAL YARNS; TWINE, CORDAGE, ROPES AND CABLES AND ARTICLES THEREOF </t>
  </si>
  <si>
    <t xml:space="preserve">CARPETS AND OTHER TEXTILE FLOOR COVERINGS </t>
  </si>
  <si>
    <t xml:space="preserve">SPECIAL WOVEN FABRICS; TUFTED TEXTILE FABRICS; LACE; TAPESTRIES; TRIMMINGS; EMBROIDERY </t>
  </si>
  <si>
    <t xml:space="preserve">IMPREGNATED, COATED, COVERED OR LAMINATED TEXTILE FABRICS; TEXTILE ARTICLES OF A KIND SUITABLE FOR INDUSTRIAL USE </t>
  </si>
  <si>
    <t xml:space="preserve">KNITTED OR CROCHETED FABRICS </t>
  </si>
  <si>
    <t xml:space="preserve">ARTICLES OF APPAREL AND CLOTHING ACCESSORIES, KNITTED OR CROCHETED </t>
  </si>
  <si>
    <t xml:space="preserve">ARTICLES OF APPAREL AND CLOTHING ACCESSORIES, NOT KNITTED OR CROCHETED </t>
  </si>
  <si>
    <t xml:space="preserve">OTHER MADE-UP TEXTILE ARTICLES; SETS; WORN CLOTHING AND WORN TEXTILE ARTICLES; RAGS </t>
  </si>
  <si>
    <t xml:space="preserve">FOOTWEAR, GAITERS AND THE LIKE; PARTS OF SUCH ARTICLES </t>
  </si>
  <si>
    <t xml:space="preserve">HEADGEAR AND PARTS THEREOF </t>
  </si>
  <si>
    <t xml:space="preserve">UMBRELLAS, SUN UMBRELLAS, WALKING-STICKS, SEAT-STICKS, WHIPS, RIDING-CROPS AND PARTS THEREOF </t>
  </si>
  <si>
    <t xml:space="preserve">PREPARED FEATHERS AND DOWN AND ARTICLES MADE OF FEATHERS OR OF DOWN; ARTIFICIAL FLOWERS; ARTICLES OF HUMAN HAIR </t>
  </si>
  <si>
    <t xml:space="preserve">ARTICLES OF STONE, PLASTER, CEMENT, ASBESTOS, MICA OR SIMILAR MATERIALS </t>
  </si>
  <si>
    <t xml:space="preserve">CERAMIC PRODUCTS </t>
  </si>
  <si>
    <t xml:space="preserve">GLASS AND GLASSWARE </t>
  </si>
  <si>
    <t xml:space="preserve">NATURAL OR CULTURED PEARLS, PRECIOUS OR SEMI-PRECIOUS STONES, PRECIOUS METALS, METALS CLAD WITH PRECIOUS METAL, AND ARTICLES THEREOF; IMITATION JEWELLERY; COIN </t>
  </si>
  <si>
    <t xml:space="preserve">IRON AND STEEL </t>
  </si>
  <si>
    <t xml:space="preserve">ARTICLES OF IRON OR STEEL </t>
  </si>
  <si>
    <t xml:space="preserve">COPPER AND ARTICLES THEREOF </t>
  </si>
  <si>
    <t xml:space="preserve">NICKEL AND ARTICLES THEREOF </t>
  </si>
  <si>
    <t xml:space="preserve">ALUMINIUM AND ARTICLES THEREOF </t>
  </si>
  <si>
    <t xml:space="preserve">LEAD AND ARTICLES THEREOF </t>
  </si>
  <si>
    <t xml:space="preserve">ZINC AND ARTICLES THEREOF </t>
  </si>
  <si>
    <t xml:space="preserve">TIN AND ARTICLES THEREOF </t>
  </si>
  <si>
    <t xml:space="preserve">OTHER BASE METALS; CERMETS; ARTICLES THEREOF </t>
  </si>
  <si>
    <t xml:space="preserve">TOOLS, IMPLEMENTS, CUTLERY, SPOONS AND FORKS, OF BASE METAL; PARTS THEREOF OF BASE METAL </t>
  </si>
  <si>
    <t xml:space="preserve">MISCELLANEOUS ARTICLES OF BASE METAL </t>
  </si>
  <si>
    <t xml:space="preserve">NUCLEAR REACTORS, BOILERS, MACHINERY AND MECHANICAL APPLIANCES; PARTS THEREOF </t>
  </si>
  <si>
    <t xml:space="preserve">ELECTRICAL MACHINERY AND EQUIPMENT AND PARTS THEREOF; SOUND RECORDERS AND REPRODUCERS, TELEVISION IMAGE AND SOUND RECORDERS AND REPRODUCERS, AND PARTS AND ACCESSORIES OF SUCH ARTICLES </t>
  </si>
  <si>
    <t xml:space="preserve">RAILWAY OR TRAMWAY LOCOMOTIVES, ROLLING-STOCK AND PARTS THEREOF; RAILWAY OR TRAMWAY TRACK FIXTURES AND FITTINGS AND PARTS THEREOF; MECHANICAL (INCLUDING ELECTRO-MECHANICAL) TRAFFIC SIGNALLING EQUIPMENT OF ALL KINDS </t>
  </si>
  <si>
    <t xml:space="preserve">VEHICLES OTHER THAN RAILWAY OR TRAMWAY ROLLING-STOCK, AND PARTS AND ACCESSORIES THEREOF </t>
  </si>
  <si>
    <t xml:space="preserve">AIRCRAFT, SPACECRAFT, AND PARTS THEREOF </t>
  </si>
  <si>
    <t xml:space="preserve">SHIPS, BOATS AND FLOATING STRUCTURES </t>
  </si>
  <si>
    <t xml:space="preserve">OPTICAL, PHOTOGRAPHIC, CINEMATOGRAPHIC, MEASURING, CHECKING, PRECISION, MEDICAL OR SURGICAL INSTRUMENTS AND APPARATUS; PARTS AND ACCESSORIES THEREOF </t>
  </si>
  <si>
    <t xml:space="preserve">CLOCKS AND WATCHES AND PARTS THEREOF </t>
  </si>
  <si>
    <t xml:space="preserve">MUSICAL INSTRUMENTS; PARTS AND ACCESSORIES OF SUCH ARTICLES </t>
  </si>
  <si>
    <t xml:space="preserve">ARMS AND AMMUNITION; PARTS AND ACCESSORIES THEREOF </t>
  </si>
  <si>
    <t xml:space="preserve">FURNITURE; BEDDING, MATTRESSES, MATTRESS SUPPORTS, CUSHIONS AND SIMILAR STUFFED FURNISHINGS; LAMPS AND LIGHTING FITTINGS, NOT ELSEWHERE SPECIFIED OR INCLUDED; ILLUMINATED SIGNS, ILLUMINATED NAME-PLATES AND THE LIKE; PREFABRICATED BUILDINGS </t>
  </si>
  <si>
    <t xml:space="preserve">TOYS, GAMES AND SPORTS REQUISITES; PARTS AND ACCESSORIES THEREOF </t>
  </si>
  <si>
    <t xml:space="preserve">MISCELLANEOUS MANUFACTURED ARTICLES </t>
  </si>
  <si>
    <t xml:space="preserve">WORKS OF ART, COLLECTORS' PIECES AND ANTIQUES </t>
  </si>
  <si>
    <t xml:space="preserve">OTHER PRODUCTS </t>
  </si>
  <si>
    <t>LUXEMBOURG</t>
  </si>
  <si>
    <t>EU27_INTRA</t>
  </si>
  <si>
    <t>BELGIUM</t>
  </si>
  <si>
    <t>EU27 EXTRA-INTRA  (ВСІ КРАЇНИ СВІТУ)</t>
  </si>
  <si>
    <t>Частка в загал імпорті</t>
  </si>
  <si>
    <t>TOTAL</t>
  </si>
  <si>
    <t>Jan.-Dec. 2007</t>
  </si>
  <si>
    <t>Apr. 2008</t>
  </si>
  <si>
    <t>May. 2008</t>
  </si>
  <si>
    <t>Jun. 2008</t>
  </si>
  <si>
    <t>ІІ кв 2008</t>
  </si>
  <si>
    <t>ІII кв 2008</t>
  </si>
  <si>
    <t>TOTAL (сумовано - перевірка)</t>
  </si>
  <si>
    <r>
      <t xml:space="preserve">Динаміка </t>
    </r>
    <r>
      <rPr>
        <sz val="6"/>
        <rFont val="Arial"/>
        <family val="2"/>
      </rPr>
      <t>(до попер.кв.)</t>
    </r>
  </si>
  <si>
    <t>частка в загалі</t>
  </si>
  <si>
    <t>ЄВРОСТАТ</t>
  </si>
  <si>
    <t>Селекція товарних груп за обсягами січня-грудня 2007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</si>
</sst>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\ hh:mm:ss"/>
  </numFmts>
  <fonts count="9">
    <font>
      <sz val="10"/>
      <name val="Arial"/>
      <family val="0"/>
    </font>
    <font>
      <b/>
      <sz val="14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 shrinkToFit="1"/>
    </xf>
    <xf numFmtId="1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 shrinkToFit="1"/>
    </xf>
    <xf numFmtId="0" fontId="0" fillId="3" borderId="0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horizontal="center" shrinkToFit="1"/>
    </xf>
    <xf numFmtId="0" fontId="3" fillId="5" borderId="1" xfId="0" applyNumberFormat="1" applyFont="1" applyFill="1" applyBorder="1" applyAlignment="1">
      <alignment horizontal="center" shrinkToFit="1"/>
    </xf>
    <xf numFmtId="0" fontId="3" fillId="4" borderId="1" xfId="0" applyNumberFormat="1" applyFont="1" applyFill="1" applyBorder="1" applyAlignment="1">
      <alignment horizontal="center" shrinkToFit="1"/>
    </xf>
    <xf numFmtId="0" fontId="0" fillId="0" borderId="0" xfId="0" applyNumberFormat="1" applyFill="1" applyBorder="1" applyAlignment="1">
      <alignment/>
    </xf>
    <xf numFmtId="0" fontId="4" fillId="2" borderId="1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 shrinkToFit="1"/>
    </xf>
    <xf numFmtId="0" fontId="4" fillId="3" borderId="0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 shrinkToFit="1"/>
    </xf>
    <xf numFmtId="0" fontId="0" fillId="3" borderId="2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/>
    </xf>
    <xf numFmtId="0" fontId="3" fillId="4" borderId="3" xfId="0" applyNumberFormat="1" applyFont="1" applyFill="1" applyBorder="1" applyAlignment="1">
      <alignment horizontal="center" shrinkToFit="1"/>
    </xf>
    <xf numFmtId="0" fontId="0" fillId="0" borderId="3" xfId="0" applyNumberFormat="1" applyFont="1" applyFill="1" applyBorder="1" applyAlignment="1">
      <alignment horizontal="center" shrinkToFit="1"/>
    </xf>
    <xf numFmtId="0" fontId="0" fillId="2" borderId="3" xfId="0" applyNumberFormat="1" applyFont="1" applyFill="1" applyBorder="1" applyAlignment="1">
      <alignment horizontal="center" shrinkToFit="1"/>
    </xf>
    <xf numFmtId="0" fontId="3" fillId="7" borderId="4" xfId="0" applyNumberFormat="1" applyFont="1" applyFill="1" applyBorder="1" applyAlignment="1">
      <alignment horizontal="center" shrinkToFit="1"/>
    </xf>
    <xf numFmtId="0" fontId="0" fillId="7" borderId="4" xfId="0" applyNumberFormat="1" applyFont="1" applyFill="1" applyBorder="1" applyAlignment="1">
      <alignment horizontal="center" shrinkToFit="1"/>
    </xf>
    <xf numFmtId="0" fontId="4" fillId="7" borderId="4" xfId="0" applyNumberFormat="1" applyFont="1" applyFill="1" applyBorder="1" applyAlignment="1">
      <alignment/>
    </xf>
    <xf numFmtId="0" fontId="0" fillId="7" borderId="4" xfId="0" applyNumberFormat="1" applyFont="1" applyFill="1" applyBorder="1" applyAlignment="1">
      <alignment/>
    </xf>
    <xf numFmtId="0" fontId="4" fillId="6" borderId="4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center" shrinkToFit="1"/>
    </xf>
    <xf numFmtId="0" fontId="3" fillId="5" borderId="3" xfId="0" applyNumberFormat="1" applyFont="1" applyFill="1" applyBorder="1" applyAlignment="1">
      <alignment horizontal="center" shrinkToFit="1"/>
    </xf>
    <xf numFmtId="0" fontId="4" fillId="6" borderId="5" xfId="0" applyNumberFormat="1" applyFont="1" applyFill="1" applyBorder="1" applyAlignment="1">
      <alignment/>
    </xf>
    <xf numFmtId="0" fontId="0" fillId="7" borderId="4" xfId="0" applyNumberFormat="1" applyFill="1" applyBorder="1" applyAlignment="1">
      <alignment horizontal="center" shrinkToFit="1"/>
    </xf>
    <xf numFmtId="0" fontId="0" fillId="7" borderId="4" xfId="0" applyNumberFormat="1" applyFont="1" applyFill="1" applyBorder="1" applyAlignment="1">
      <alignment horizontal="center" shrinkToFit="1"/>
    </xf>
    <xf numFmtId="0" fontId="0" fillId="2" borderId="1" xfId="0" applyNumberFormat="1" applyFont="1" applyFill="1" applyBorder="1" applyAlignment="1">
      <alignment horizontal="center" shrinkToFit="1"/>
    </xf>
    <xf numFmtId="0" fontId="0" fillId="3" borderId="1" xfId="0" applyNumberFormat="1" applyFont="1" applyFill="1" applyBorder="1" applyAlignment="1">
      <alignment horizontal="center" shrinkToFit="1"/>
    </xf>
    <xf numFmtId="0" fontId="0" fillId="2" borderId="1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10" fontId="0" fillId="0" borderId="0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 horizontal="right" shrinkToFit="1"/>
    </xf>
    <xf numFmtId="10" fontId="0" fillId="3" borderId="1" xfId="0" applyNumberFormat="1" applyFont="1" applyFill="1" applyBorder="1" applyAlignment="1">
      <alignment horizontal="right" shrinkToFit="1"/>
    </xf>
    <xf numFmtId="1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 horizontal="right" shrinkToFit="1"/>
    </xf>
    <xf numFmtId="10" fontId="0" fillId="3" borderId="3" xfId="0" applyNumberFormat="1" applyFont="1" applyFill="1" applyBorder="1" applyAlignment="1">
      <alignment horizontal="right" shrinkToFit="1"/>
    </xf>
    <xf numFmtId="1" fontId="0" fillId="7" borderId="3" xfId="0" applyNumberFormat="1" applyFont="1" applyFill="1" applyBorder="1" applyAlignment="1">
      <alignment horizontal="right" shrinkToFit="1"/>
    </xf>
    <xf numFmtId="10" fontId="0" fillId="7" borderId="3" xfId="0" applyNumberFormat="1" applyFont="1" applyFill="1" applyBorder="1" applyAlignment="1">
      <alignment horizontal="right" shrinkToFit="1"/>
    </xf>
    <xf numFmtId="1" fontId="0" fillId="7" borderId="1" xfId="0" applyNumberFormat="1" applyFont="1" applyFill="1" applyBorder="1" applyAlignment="1">
      <alignment horizontal="right" shrinkToFit="1"/>
    </xf>
    <xf numFmtId="1" fontId="4" fillId="0" borderId="1" xfId="0" applyNumberFormat="1" applyFont="1" applyFill="1" applyBorder="1" applyAlignment="1">
      <alignment horizontal="right"/>
    </xf>
    <xf numFmtId="0" fontId="0" fillId="7" borderId="4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right"/>
    </xf>
    <xf numFmtId="10" fontId="4" fillId="6" borderId="6" xfId="0" applyNumberFormat="1" applyFont="1" applyFill="1" applyBorder="1" applyAlignment="1">
      <alignment horizontal="right" shrinkToFit="1"/>
    </xf>
    <xf numFmtId="1" fontId="0" fillId="0" borderId="6" xfId="0" applyNumberFormat="1" applyFont="1" applyFill="1" applyBorder="1" applyAlignment="1">
      <alignment horizontal="right"/>
    </xf>
    <xf numFmtId="0" fontId="4" fillId="6" borderId="0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 shrinkToFit="1"/>
    </xf>
    <xf numFmtId="10" fontId="0" fillId="2" borderId="1" xfId="0" applyNumberFormat="1" applyFont="1" applyFill="1" applyBorder="1" applyAlignment="1">
      <alignment horizontal="right" shrinkToFit="1"/>
    </xf>
    <xf numFmtId="1" fontId="0" fillId="2" borderId="3" xfId="0" applyNumberFormat="1" applyFont="1" applyFill="1" applyBorder="1" applyAlignment="1">
      <alignment horizontal="right" shrinkToFit="1"/>
    </xf>
    <xf numFmtId="10" fontId="0" fillId="2" borderId="3" xfId="0" applyNumberFormat="1" applyFont="1" applyFill="1" applyBorder="1" applyAlignment="1">
      <alignment horizontal="right" shrinkToFit="1"/>
    </xf>
    <xf numFmtId="1" fontId="4" fillId="6" borderId="4" xfId="0" applyNumberFormat="1" applyFont="1" applyFill="1" applyBorder="1" applyAlignment="1">
      <alignment horizontal="right"/>
    </xf>
    <xf numFmtId="10" fontId="4" fillId="6" borderId="4" xfId="0" applyNumberFormat="1" applyFont="1" applyFill="1" applyBorder="1" applyAlignment="1">
      <alignment horizontal="right" shrinkToFit="1"/>
    </xf>
    <xf numFmtId="1" fontId="0" fillId="0" borderId="4" xfId="0" applyNumberForma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4" fillId="6" borderId="4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>
      <alignment horizontal="center" shrinkToFit="1"/>
    </xf>
    <xf numFmtId="0" fontId="0" fillId="2" borderId="2" xfId="0" applyNumberFormat="1" applyFont="1" applyFill="1" applyBorder="1" applyAlignment="1">
      <alignment horizontal="center" shrinkToFit="1"/>
    </xf>
    <xf numFmtId="0" fontId="0" fillId="2" borderId="8" xfId="0" applyNumberFormat="1" applyFont="1" applyFill="1" applyBorder="1" applyAlignment="1">
      <alignment horizontal="center" shrinkToFit="1"/>
    </xf>
    <xf numFmtId="0" fontId="4" fillId="2" borderId="7" xfId="0" applyNumberFormat="1" applyFont="1" applyFill="1" applyBorder="1" applyAlignment="1">
      <alignment horizontal="center" shrinkToFit="1"/>
    </xf>
    <xf numFmtId="0" fontId="4" fillId="2" borderId="2" xfId="0" applyNumberFormat="1" applyFont="1" applyFill="1" applyBorder="1" applyAlignment="1">
      <alignment horizontal="center" shrinkToFit="1"/>
    </xf>
    <xf numFmtId="0" fontId="4" fillId="2" borderId="8" xfId="0" applyNumberFormat="1" applyFont="1" applyFill="1" applyBorder="1" applyAlignment="1">
      <alignment horizontal="center" shrinkToFit="1"/>
    </xf>
    <xf numFmtId="0" fontId="4" fillId="0" borderId="9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 shrinkToFit="1"/>
    </xf>
    <xf numFmtId="0" fontId="0" fillId="3" borderId="2" xfId="0" applyNumberFormat="1" applyFont="1" applyFill="1" applyBorder="1" applyAlignment="1">
      <alignment horizontal="center" shrinkToFit="1"/>
    </xf>
    <xf numFmtId="0" fontId="0" fillId="3" borderId="8" xfId="0" applyNumberFormat="1" applyFont="1" applyFill="1" applyBorder="1" applyAlignment="1">
      <alignment horizontal="center" shrinkToFit="1"/>
    </xf>
    <xf numFmtId="0" fontId="4" fillId="3" borderId="7" xfId="0" applyNumberFormat="1" applyFont="1" applyFill="1" applyBorder="1" applyAlignment="1">
      <alignment horizontal="center" shrinkToFit="1"/>
    </xf>
    <xf numFmtId="0" fontId="4" fillId="3" borderId="2" xfId="0" applyNumberFormat="1" applyFont="1" applyFill="1" applyBorder="1" applyAlignment="1">
      <alignment horizontal="center" shrinkToFit="1"/>
    </xf>
    <xf numFmtId="0" fontId="4" fillId="3" borderId="8" xfId="0" applyNumberFormat="1" applyFont="1" applyFill="1" applyBorder="1" applyAlignment="1">
      <alignment horizont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workbookViewId="0" topLeftCell="A1">
      <pane xSplit="2" ySplit="5" topLeftCell="J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D3" sqref="D3:O3"/>
    </sheetView>
  </sheetViews>
  <sheetFormatPr defaultColWidth="9.140625" defaultRowHeight="12.75"/>
  <cols>
    <col min="2" max="2" width="4.7109375" style="20" customWidth="1"/>
    <col min="3" max="3" width="31.140625" style="0" customWidth="1"/>
    <col min="4" max="4" width="13.8515625" style="0" customWidth="1"/>
    <col min="5" max="5" width="12.7109375" style="0" customWidth="1"/>
    <col min="6" max="16" width="12.140625" style="0" customWidth="1"/>
    <col min="17" max="17" width="12.57421875" style="0" customWidth="1"/>
    <col min="18" max="23" width="11.57421875" style="0" bestFit="1" customWidth="1"/>
    <col min="24" max="24" width="3.00390625" style="0" customWidth="1"/>
    <col min="25" max="25" width="13.8515625" style="0" bestFit="1" customWidth="1"/>
    <col min="26" max="26" width="12.57421875" style="0" customWidth="1"/>
    <col min="27" max="31" width="12.57421875" style="0" bestFit="1" customWidth="1"/>
  </cols>
  <sheetData>
    <row r="1" spans="1:8" ht="18">
      <c r="A1" s="1" t="s">
        <v>0</v>
      </c>
      <c r="B1" s="1"/>
      <c r="F1" s="44" t="s">
        <v>124</v>
      </c>
      <c r="H1" s="11" t="s">
        <v>125</v>
      </c>
    </row>
    <row r="2" spans="1:17" ht="12.75">
      <c r="A2" t="s">
        <v>1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25" ht="12.75">
      <c r="B3"/>
      <c r="D3" s="76" t="s">
        <v>112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3"/>
      <c r="Q3" s="23"/>
      <c r="R3" t="s">
        <v>2</v>
      </c>
      <c r="Y3" t="s">
        <v>110</v>
      </c>
    </row>
    <row r="4" spans="1:31" ht="12.75">
      <c r="A4" s="8" t="s">
        <v>3</v>
      </c>
      <c r="B4" s="18"/>
      <c r="C4" s="3" t="s">
        <v>4</v>
      </c>
      <c r="D4" s="73" t="s">
        <v>5</v>
      </c>
      <c r="E4" s="74"/>
      <c r="F4" s="74"/>
      <c r="G4" s="74"/>
      <c r="H4" s="74"/>
      <c r="I4" s="74"/>
      <c r="J4" s="74"/>
      <c r="K4" s="74"/>
      <c r="L4" s="74"/>
      <c r="M4" s="75"/>
      <c r="N4" s="16"/>
      <c r="O4" s="16"/>
      <c r="P4" s="16"/>
      <c r="Q4" s="71" t="s">
        <v>5</v>
      </c>
      <c r="R4" s="71"/>
      <c r="S4" s="71"/>
      <c r="T4" s="71"/>
      <c r="U4" s="71"/>
      <c r="V4" s="71"/>
      <c r="W4" s="72"/>
      <c r="Y4" s="70" t="s">
        <v>5</v>
      </c>
      <c r="Z4" s="71"/>
      <c r="AA4" s="71"/>
      <c r="AB4" s="71"/>
      <c r="AC4" s="71"/>
      <c r="AD4" s="71"/>
      <c r="AE4" s="72"/>
    </row>
    <row r="5" spans="1:31" ht="12.75">
      <c r="A5" s="8" t="s">
        <v>7</v>
      </c>
      <c r="B5" s="18"/>
      <c r="C5" s="3" t="s">
        <v>8</v>
      </c>
      <c r="D5" s="3" t="s">
        <v>115</v>
      </c>
      <c r="E5" s="21" t="s">
        <v>113</v>
      </c>
      <c r="F5" s="12" t="s">
        <v>116</v>
      </c>
      <c r="G5" s="12" t="s">
        <v>117</v>
      </c>
      <c r="H5" s="12" t="s">
        <v>118</v>
      </c>
      <c r="I5" s="21" t="s">
        <v>119</v>
      </c>
      <c r="J5" s="21" t="s">
        <v>113</v>
      </c>
      <c r="K5" s="12" t="s">
        <v>9</v>
      </c>
      <c r="L5" s="12" t="s">
        <v>10</v>
      </c>
      <c r="M5" s="12" t="s">
        <v>11</v>
      </c>
      <c r="N5" s="21" t="s">
        <v>120</v>
      </c>
      <c r="O5" s="21" t="s">
        <v>113</v>
      </c>
      <c r="P5" s="38" t="s">
        <v>122</v>
      </c>
      <c r="Q5" s="3" t="s">
        <v>115</v>
      </c>
      <c r="R5" s="3" t="s">
        <v>116</v>
      </c>
      <c r="S5" s="3" t="s">
        <v>117</v>
      </c>
      <c r="T5" s="3" t="s">
        <v>118</v>
      </c>
      <c r="U5" s="3" t="s">
        <v>9</v>
      </c>
      <c r="V5" s="3" t="s">
        <v>10</v>
      </c>
      <c r="W5" s="3" t="s">
        <v>11</v>
      </c>
      <c r="X5" s="13"/>
      <c r="Y5" s="3" t="s">
        <v>115</v>
      </c>
      <c r="Z5" s="3" t="s">
        <v>116</v>
      </c>
      <c r="AA5" s="3" t="s">
        <v>117</v>
      </c>
      <c r="AB5" s="3" t="s">
        <v>118</v>
      </c>
      <c r="AC5" s="3" t="s">
        <v>9</v>
      </c>
      <c r="AD5" s="3" t="s">
        <v>10</v>
      </c>
      <c r="AE5" s="3" t="s">
        <v>11</v>
      </c>
    </row>
    <row r="6" spans="1:31" ht="12.75">
      <c r="A6" s="10" t="s">
        <v>111</v>
      </c>
      <c r="B6" s="19">
        <v>27</v>
      </c>
      <c r="C6" s="21" t="s">
        <v>38</v>
      </c>
      <c r="D6" s="61">
        <f aca="true" t="shared" si="0" ref="D6:D37">Q6+Y6</f>
        <v>34966609928</v>
      </c>
      <c r="E6" s="62">
        <f aca="true" t="shared" si="1" ref="E6:E37">D6/D$104</f>
        <v>0.11600276062941431</v>
      </c>
      <c r="F6" s="61">
        <f aca="true" t="shared" si="2" ref="F6:F37">R6+Z6</f>
        <v>4256872856</v>
      </c>
      <c r="G6" s="61">
        <f aca="true" t="shared" si="3" ref="G6:G37">S6+AA6</f>
        <v>4029811858</v>
      </c>
      <c r="H6" s="61">
        <f aca="true" t="shared" si="4" ref="H6:H37">T6+AB6</f>
        <v>4611132582</v>
      </c>
      <c r="I6" s="61">
        <f aca="true" t="shared" si="5" ref="I6:I37">SUM(F6:H6)</f>
        <v>12897817296</v>
      </c>
      <c r="J6" s="62">
        <f aca="true" t="shared" si="6" ref="J6:J37">I6/I$104</f>
        <v>0.15426200285757377</v>
      </c>
      <c r="K6" s="61">
        <f aca="true" t="shared" si="7" ref="K6:K37">U6+AC6</f>
        <v>4675741895</v>
      </c>
      <c r="L6" s="61">
        <f aca="true" t="shared" si="8" ref="L6:L37">V6+AD6</f>
        <v>4510214248</v>
      </c>
      <c r="M6" s="61">
        <f aca="true" t="shared" si="9" ref="M6:M37">W6+AE6</f>
        <v>4437373171</v>
      </c>
      <c r="N6" s="61">
        <f aca="true" t="shared" si="10" ref="N6:N37">SUM(K6:M6)</f>
        <v>13623329314</v>
      </c>
      <c r="O6" s="62">
        <f aca="true" t="shared" si="11" ref="O6:O37">N6/N$104</f>
        <v>0.16716610874351975</v>
      </c>
      <c r="P6" s="62">
        <f aca="true" t="shared" si="12" ref="P6:P37">(N6*100/I6-100)/100</f>
        <v>0.05625075943857596</v>
      </c>
      <c r="Q6" s="47">
        <v>9288195857</v>
      </c>
      <c r="R6" s="47">
        <v>1234133009</v>
      </c>
      <c r="S6" s="47">
        <v>923010696</v>
      </c>
      <c r="T6" s="47">
        <v>1183779545</v>
      </c>
      <c r="U6" s="47">
        <v>1406255191</v>
      </c>
      <c r="V6" s="47">
        <v>1182287040</v>
      </c>
      <c r="W6" s="47">
        <v>1388082111</v>
      </c>
      <c r="X6" s="48"/>
      <c r="Y6" s="47">
        <v>25678414071</v>
      </c>
      <c r="Z6" s="47">
        <v>3022739847</v>
      </c>
      <c r="AA6" s="47">
        <v>3106801162</v>
      </c>
      <c r="AB6" s="47">
        <v>3427353037</v>
      </c>
      <c r="AC6" s="47">
        <v>3269486704</v>
      </c>
      <c r="AD6" s="47">
        <v>3327927208</v>
      </c>
      <c r="AE6" s="47">
        <v>3049291060</v>
      </c>
    </row>
    <row r="7" spans="1:31" ht="12.75">
      <c r="A7" s="10" t="s">
        <v>111</v>
      </c>
      <c r="B7" s="19">
        <v>87</v>
      </c>
      <c r="C7" s="3" t="s">
        <v>97</v>
      </c>
      <c r="D7" s="61">
        <f t="shared" si="0"/>
        <v>33533420597</v>
      </c>
      <c r="E7" s="62">
        <f t="shared" si="1"/>
        <v>0.11124811271693558</v>
      </c>
      <c r="F7" s="61">
        <f t="shared" si="2"/>
        <v>3393218334</v>
      </c>
      <c r="G7" s="61">
        <f t="shared" si="3"/>
        <v>2935697558</v>
      </c>
      <c r="H7" s="61">
        <f t="shared" si="4"/>
        <v>3148923585</v>
      </c>
      <c r="I7" s="61">
        <f t="shared" si="5"/>
        <v>9477839477</v>
      </c>
      <c r="J7" s="62">
        <f t="shared" si="6"/>
        <v>0.1133579788681013</v>
      </c>
      <c r="K7" s="61">
        <f t="shared" si="7"/>
        <v>2877475002</v>
      </c>
      <c r="L7" s="61">
        <f t="shared" si="8"/>
        <v>1905199576</v>
      </c>
      <c r="M7" s="61">
        <f t="shared" si="9"/>
        <v>2996925231</v>
      </c>
      <c r="N7" s="61">
        <f t="shared" si="10"/>
        <v>7779599809</v>
      </c>
      <c r="O7" s="62">
        <f t="shared" si="11"/>
        <v>0.09546017700063354</v>
      </c>
      <c r="P7" s="62">
        <f t="shared" si="12"/>
        <v>-0.17918004120254835</v>
      </c>
      <c r="Q7" s="47">
        <v>6418858062</v>
      </c>
      <c r="R7" s="47">
        <v>725369936</v>
      </c>
      <c r="S7" s="47">
        <v>731231927</v>
      </c>
      <c r="T7" s="47">
        <v>711987128</v>
      </c>
      <c r="U7" s="47">
        <v>682391634</v>
      </c>
      <c r="V7" s="47">
        <v>558515778</v>
      </c>
      <c r="W7" s="47">
        <v>545576314</v>
      </c>
      <c r="X7" s="48"/>
      <c r="Y7" s="47">
        <v>27114562535</v>
      </c>
      <c r="Z7" s="47">
        <v>2667848398</v>
      </c>
      <c r="AA7" s="47">
        <v>2204465631</v>
      </c>
      <c r="AB7" s="47">
        <v>2436936457</v>
      </c>
      <c r="AC7" s="47">
        <v>2195083368</v>
      </c>
      <c r="AD7" s="47">
        <v>1346683798</v>
      </c>
      <c r="AE7" s="47">
        <v>2451348917</v>
      </c>
    </row>
    <row r="8" spans="1:31" ht="12.75">
      <c r="A8" s="10" t="s">
        <v>111</v>
      </c>
      <c r="B8" s="19">
        <v>30</v>
      </c>
      <c r="C8" s="3" t="s">
        <v>41</v>
      </c>
      <c r="D8" s="61">
        <f t="shared" si="0"/>
        <v>28370014726</v>
      </c>
      <c r="E8" s="62">
        <f t="shared" si="1"/>
        <v>0.09411836131926025</v>
      </c>
      <c r="F8" s="61">
        <f t="shared" si="2"/>
        <v>2173215720</v>
      </c>
      <c r="G8" s="61">
        <f t="shared" si="3"/>
        <v>1877667460</v>
      </c>
      <c r="H8" s="61">
        <f t="shared" si="4"/>
        <v>2807413460</v>
      </c>
      <c r="I8" s="61">
        <f t="shared" si="5"/>
        <v>6858296640</v>
      </c>
      <c r="J8" s="62">
        <f t="shared" si="6"/>
        <v>0.08202741220453466</v>
      </c>
      <c r="K8" s="61">
        <f t="shared" si="7"/>
        <v>2359088648</v>
      </c>
      <c r="L8" s="61">
        <f t="shared" si="8"/>
        <v>2070821228</v>
      </c>
      <c r="M8" s="61">
        <f t="shared" si="9"/>
        <v>2812331861</v>
      </c>
      <c r="N8" s="61">
        <f t="shared" si="10"/>
        <v>7242241737</v>
      </c>
      <c r="O8" s="62">
        <f t="shared" si="11"/>
        <v>0.08886648350415112</v>
      </c>
      <c r="P8" s="62">
        <f t="shared" si="12"/>
        <v>0.05598257368465184</v>
      </c>
      <c r="Q8" s="47">
        <v>2686135170</v>
      </c>
      <c r="R8" s="47">
        <v>219696931</v>
      </c>
      <c r="S8" s="47">
        <v>214952827</v>
      </c>
      <c r="T8" s="47">
        <v>228399158</v>
      </c>
      <c r="U8" s="47">
        <v>234491685</v>
      </c>
      <c r="V8" s="47">
        <v>269209115</v>
      </c>
      <c r="W8" s="47">
        <v>280070077</v>
      </c>
      <c r="X8" s="48"/>
      <c r="Y8" s="47">
        <v>25683879556</v>
      </c>
      <c r="Z8" s="47">
        <v>1953518789</v>
      </c>
      <c r="AA8" s="47">
        <v>1662714633</v>
      </c>
      <c r="AB8" s="47">
        <v>2579014302</v>
      </c>
      <c r="AC8" s="47">
        <v>2124596963</v>
      </c>
      <c r="AD8" s="47">
        <v>1801612113</v>
      </c>
      <c r="AE8" s="47">
        <v>2532261784</v>
      </c>
    </row>
    <row r="9" spans="1:31" ht="12.75">
      <c r="A9" s="10" t="s">
        <v>111</v>
      </c>
      <c r="B9" s="19">
        <v>84</v>
      </c>
      <c r="C9" s="3" t="s">
        <v>94</v>
      </c>
      <c r="D9" s="61">
        <f t="shared" si="0"/>
        <v>26678144466</v>
      </c>
      <c r="E9" s="62">
        <f t="shared" si="1"/>
        <v>0.08850553178871873</v>
      </c>
      <c r="F9" s="61">
        <f t="shared" si="2"/>
        <v>2568541841</v>
      </c>
      <c r="G9" s="61">
        <f t="shared" si="3"/>
        <v>2313942559</v>
      </c>
      <c r="H9" s="61">
        <f t="shared" si="4"/>
        <v>2598540961</v>
      </c>
      <c r="I9" s="61">
        <f t="shared" si="5"/>
        <v>7481025361</v>
      </c>
      <c r="J9" s="62">
        <f t="shared" si="6"/>
        <v>0.08947544604884934</v>
      </c>
      <c r="K9" s="61">
        <f t="shared" si="7"/>
        <v>2286050538</v>
      </c>
      <c r="L9" s="61">
        <f t="shared" si="8"/>
        <v>1942182874</v>
      </c>
      <c r="M9" s="61">
        <f t="shared" si="9"/>
        <v>2427161085</v>
      </c>
      <c r="N9" s="61">
        <f t="shared" si="10"/>
        <v>6655394497</v>
      </c>
      <c r="O9" s="62">
        <f t="shared" si="11"/>
        <v>0.08166552937050472</v>
      </c>
      <c r="P9" s="62">
        <f t="shared" si="12"/>
        <v>-0.1103633291104947</v>
      </c>
      <c r="Q9" s="47">
        <v>7410106058</v>
      </c>
      <c r="R9" s="47">
        <v>735075992</v>
      </c>
      <c r="S9" s="47">
        <v>737527106</v>
      </c>
      <c r="T9" s="47">
        <v>734834379</v>
      </c>
      <c r="U9" s="47">
        <v>746127995</v>
      </c>
      <c r="V9" s="47">
        <v>579878947</v>
      </c>
      <c r="W9" s="47">
        <v>706817685</v>
      </c>
      <c r="X9" s="48"/>
      <c r="Y9" s="47">
        <v>19268038408</v>
      </c>
      <c r="Z9" s="47">
        <v>1833465849</v>
      </c>
      <c r="AA9" s="47">
        <v>1576415453</v>
      </c>
      <c r="AB9" s="47">
        <v>1863706582</v>
      </c>
      <c r="AC9" s="47">
        <v>1539922543</v>
      </c>
      <c r="AD9" s="47">
        <v>1362303927</v>
      </c>
      <c r="AE9" s="47">
        <v>1720343400</v>
      </c>
    </row>
    <row r="10" spans="1:31" ht="12.75">
      <c r="A10" s="10" t="s">
        <v>111</v>
      </c>
      <c r="B10" s="19">
        <v>29</v>
      </c>
      <c r="C10" s="3" t="s">
        <v>40</v>
      </c>
      <c r="D10" s="61">
        <f t="shared" si="0"/>
        <v>23267455660</v>
      </c>
      <c r="E10" s="62">
        <f t="shared" si="1"/>
        <v>0.0771904709933335</v>
      </c>
      <c r="F10" s="61">
        <f t="shared" si="2"/>
        <v>1837959044</v>
      </c>
      <c r="G10" s="61">
        <f t="shared" si="3"/>
        <v>1572295273</v>
      </c>
      <c r="H10" s="61">
        <f t="shared" si="4"/>
        <v>1926685723</v>
      </c>
      <c r="I10" s="61">
        <f t="shared" si="5"/>
        <v>5336940040</v>
      </c>
      <c r="J10" s="62">
        <f t="shared" si="6"/>
        <v>0.0638315027114321</v>
      </c>
      <c r="K10" s="61">
        <f t="shared" si="7"/>
        <v>1802441542</v>
      </c>
      <c r="L10" s="61">
        <f t="shared" si="8"/>
        <v>1746426370</v>
      </c>
      <c r="M10" s="61">
        <f t="shared" si="9"/>
        <v>1869441287</v>
      </c>
      <c r="N10" s="61">
        <f t="shared" si="10"/>
        <v>5418309199</v>
      </c>
      <c r="O10" s="62">
        <f t="shared" si="11"/>
        <v>0.0664857792019493</v>
      </c>
      <c r="P10" s="62">
        <f t="shared" si="12"/>
        <v>0.015246406815542884</v>
      </c>
      <c r="Q10" s="47">
        <v>5917907647</v>
      </c>
      <c r="R10" s="47">
        <v>502075844</v>
      </c>
      <c r="S10" s="47">
        <v>521644231</v>
      </c>
      <c r="T10" s="47">
        <v>518581500</v>
      </c>
      <c r="U10" s="47">
        <v>647659939</v>
      </c>
      <c r="V10" s="47">
        <v>524249860</v>
      </c>
      <c r="W10" s="47">
        <v>599463668</v>
      </c>
      <c r="X10" s="48"/>
      <c r="Y10" s="47">
        <v>17349548013</v>
      </c>
      <c r="Z10" s="47">
        <v>1335883200</v>
      </c>
      <c r="AA10" s="47">
        <v>1050651042</v>
      </c>
      <c r="AB10" s="47">
        <v>1408104223</v>
      </c>
      <c r="AC10" s="47">
        <v>1154781603</v>
      </c>
      <c r="AD10" s="47">
        <v>1222176510</v>
      </c>
      <c r="AE10" s="47">
        <v>1269977619</v>
      </c>
    </row>
    <row r="11" spans="1:31" ht="12.75">
      <c r="A11" s="10" t="s">
        <v>111</v>
      </c>
      <c r="B11" s="19">
        <v>85</v>
      </c>
      <c r="C11" s="3" t="s">
        <v>95</v>
      </c>
      <c r="D11" s="61">
        <f t="shared" si="0"/>
        <v>15395199742</v>
      </c>
      <c r="E11" s="62">
        <f t="shared" si="1"/>
        <v>0.05107402960111309</v>
      </c>
      <c r="F11" s="61">
        <f t="shared" si="2"/>
        <v>1289577470</v>
      </c>
      <c r="G11" s="61">
        <f t="shared" si="3"/>
        <v>1172763302</v>
      </c>
      <c r="H11" s="61">
        <f t="shared" si="4"/>
        <v>1355801167</v>
      </c>
      <c r="I11" s="61">
        <f t="shared" si="5"/>
        <v>3818141939</v>
      </c>
      <c r="J11" s="62">
        <f t="shared" si="6"/>
        <v>0.04566619368125993</v>
      </c>
      <c r="K11" s="61">
        <f t="shared" si="7"/>
        <v>1183479488</v>
      </c>
      <c r="L11" s="61">
        <f t="shared" si="8"/>
        <v>1117805723</v>
      </c>
      <c r="M11" s="61">
        <f t="shared" si="9"/>
        <v>1397002092</v>
      </c>
      <c r="N11" s="61">
        <f t="shared" si="10"/>
        <v>3698287303</v>
      </c>
      <c r="O11" s="62">
        <f t="shared" si="11"/>
        <v>0.04538011841369457</v>
      </c>
      <c r="P11" s="62">
        <f t="shared" si="12"/>
        <v>-0.031390827767757375</v>
      </c>
      <c r="Q11" s="47">
        <v>5005837504</v>
      </c>
      <c r="R11" s="47">
        <v>431648124</v>
      </c>
      <c r="S11" s="47">
        <v>380146866</v>
      </c>
      <c r="T11" s="47">
        <v>396023246</v>
      </c>
      <c r="U11" s="47">
        <v>393256233</v>
      </c>
      <c r="V11" s="47">
        <v>411433943</v>
      </c>
      <c r="W11" s="47">
        <v>454189914</v>
      </c>
      <c r="X11" s="48"/>
      <c r="Y11" s="47">
        <v>10389362238</v>
      </c>
      <c r="Z11" s="47">
        <v>857929346</v>
      </c>
      <c r="AA11" s="47">
        <v>792616436</v>
      </c>
      <c r="AB11" s="47">
        <v>959777921</v>
      </c>
      <c r="AC11" s="47">
        <v>790223255</v>
      </c>
      <c r="AD11" s="47">
        <v>706371780</v>
      </c>
      <c r="AE11" s="47">
        <v>942812178</v>
      </c>
    </row>
    <row r="12" spans="1:31" ht="12.75">
      <c r="A12" s="10" t="s">
        <v>111</v>
      </c>
      <c r="B12" s="19">
        <v>71</v>
      </c>
      <c r="C12" s="3" t="s">
        <v>82</v>
      </c>
      <c r="D12" s="61">
        <f t="shared" si="0"/>
        <v>14380872058</v>
      </c>
      <c r="E12" s="62">
        <f t="shared" si="1"/>
        <v>0.04770896756710051</v>
      </c>
      <c r="F12" s="61">
        <f t="shared" si="2"/>
        <v>1196219145</v>
      </c>
      <c r="G12" s="61">
        <f t="shared" si="3"/>
        <v>1176959876</v>
      </c>
      <c r="H12" s="61">
        <f t="shared" si="4"/>
        <v>1172427545</v>
      </c>
      <c r="I12" s="61">
        <f t="shared" si="5"/>
        <v>3545606566</v>
      </c>
      <c r="J12" s="62">
        <f t="shared" si="6"/>
        <v>0.04240658381676337</v>
      </c>
      <c r="K12" s="61">
        <f t="shared" si="7"/>
        <v>1183764181</v>
      </c>
      <c r="L12" s="61">
        <f t="shared" si="8"/>
        <v>1146037898</v>
      </c>
      <c r="M12" s="61">
        <f t="shared" si="9"/>
        <v>1284575932</v>
      </c>
      <c r="N12" s="61">
        <f t="shared" si="10"/>
        <v>3614378011</v>
      </c>
      <c r="O12" s="62">
        <f t="shared" si="11"/>
        <v>0.04435050300120878</v>
      </c>
      <c r="P12" s="62">
        <f t="shared" si="12"/>
        <v>0.019396242566637908</v>
      </c>
      <c r="Q12" s="47">
        <v>10520153322</v>
      </c>
      <c r="R12" s="47">
        <v>864645120</v>
      </c>
      <c r="S12" s="47">
        <v>858305668</v>
      </c>
      <c r="T12" s="47">
        <v>868803140</v>
      </c>
      <c r="U12" s="47">
        <v>807104095</v>
      </c>
      <c r="V12" s="47">
        <v>801289107</v>
      </c>
      <c r="W12" s="47">
        <v>969203924</v>
      </c>
      <c r="X12" s="48"/>
      <c r="Y12" s="47">
        <v>3860718736</v>
      </c>
      <c r="Z12" s="47">
        <v>331574025</v>
      </c>
      <c r="AA12" s="47">
        <v>318654208</v>
      </c>
      <c r="AB12" s="47">
        <v>303624405</v>
      </c>
      <c r="AC12" s="47">
        <v>376660086</v>
      </c>
      <c r="AD12" s="47">
        <v>344748791</v>
      </c>
      <c r="AE12" s="47">
        <v>315372008</v>
      </c>
    </row>
    <row r="13" spans="1:31" ht="12.75">
      <c r="A13" s="10" t="s">
        <v>111</v>
      </c>
      <c r="B13" s="19">
        <v>72</v>
      </c>
      <c r="C13" s="3" t="s">
        <v>83</v>
      </c>
      <c r="D13" s="61">
        <f t="shared" si="0"/>
        <v>13467948513</v>
      </c>
      <c r="E13" s="62">
        <f t="shared" si="1"/>
        <v>0.04468031675760956</v>
      </c>
      <c r="F13" s="61">
        <f t="shared" si="2"/>
        <v>1170254548</v>
      </c>
      <c r="G13" s="61">
        <f t="shared" si="3"/>
        <v>1180572215</v>
      </c>
      <c r="H13" s="61">
        <f t="shared" si="4"/>
        <v>1352921049</v>
      </c>
      <c r="I13" s="61">
        <f t="shared" si="5"/>
        <v>3703747812</v>
      </c>
      <c r="J13" s="62">
        <f t="shared" si="6"/>
        <v>0.044298003487432604</v>
      </c>
      <c r="K13" s="61">
        <f t="shared" si="7"/>
        <v>1436705093</v>
      </c>
      <c r="L13" s="61">
        <f t="shared" si="8"/>
        <v>1174812995</v>
      </c>
      <c r="M13" s="61">
        <f t="shared" si="9"/>
        <v>1327493373</v>
      </c>
      <c r="N13" s="61">
        <f t="shared" si="10"/>
        <v>3939011461</v>
      </c>
      <c r="O13" s="62">
        <f t="shared" si="11"/>
        <v>0.04833394268424689</v>
      </c>
      <c r="P13" s="62">
        <f t="shared" si="12"/>
        <v>0.06352042874996912</v>
      </c>
      <c r="Q13" s="47">
        <v>5284757122</v>
      </c>
      <c r="R13" s="47">
        <v>302958484</v>
      </c>
      <c r="S13" s="47">
        <v>390735795</v>
      </c>
      <c r="T13" s="47">
        <v>396392178</v>
      </c>
      <c r="U13" s="47">
        <v>540520428</v>
      </c>
      <c r="V13" s="47">
        <v>536677268</v>
      </c>
      <c r="W13" s="47">
        <v>561369800</v>
      </c>
      <c r="X13" s="48"/>
      <c r="Y13" s="47">
        <v>8183191391</v>
      </c>
      <c r="Z13" s="47">
        <v>867296064</v>
      </c>
      <c r="AA13" s="47">
        <v>789836420</v>
      </c>
      <c r="AB13" s="47">
        <v>956528871</v>
      </c>
      <c r="AC13" s="47">
        <v>896184665</v>
      </c>
      <c r="AD13" s="47">
        <v>638135727</v>
      </c>
      <c r="AE13" s="47">
        <v>766123573</v>
      </c>
    </row>
    <row r="14" spans="1:31" ht="12.75">
      <c r="A14" s="10" t="s">
        <v>111</v>
      </c>
      <c r="B14" s="19">
        <v>39</v>
      </c>
      <c r="C14" s="3" t="s">
        <v>50</v>
      </c>
      <c r="D14" s="61">
        <f t="shared" si="0"/>
        <v>12688310819</v>
      </c>
      <c r="E14" s="62">
        <f t="shared" si="1"/>
        <v>0.0420938456933292</v>
      </c>
      <c r="F14" s="61">
        <f t="shared" si="2"/>
        <v>1156610223</v>
      </c>
      <c r="G14" s="61">
        <f t="shared" si="3"/>
        <v>1084643671</v>
      </c>
      <c r="H14" s="61">
        <f t="shared" si="4"/>
        <v>1201842353</v>
      </c>
      <c r="I14" s="61">
        <f t="shared" si="5"/>
        <v>3443096247</v>
      </c>
      <c r="J14" s="62">
        <f t="shared" si="6"/>
        <v>0.04118052775164815</v>
      </c>
      <c r="K14" s="61">
        <f t="shared" si="7"/>
        <v>1050236474</v>
      </c>
      <c r="L14" s="61">
        <f t="shared" si="8"/>
        <v>982862945</v>
      </c>
      <c r="M14" s="61">
        <f t="shared" si="9"/>
        <v>1127887482</v>
      </c>
      <c r="N14" s="61">
        <f t="shared" si="10"/>
        <v>3160986901</v>
      </c>
      <c r="O14" s="62">
        <f t="shared" si="11"/>
        <v>0.038787132561376725</v>
      </c>
      <c r="P14" s="62">
        <f t="shared" si="12"/>
        <v>-0.08193478362558239</v>
      </c>
      <c r="Q14" s="47">
        <v>3414559908</v>
      </c>
      <c r="R14" s="47">
        <v>297940048</v>
      </c>
      <c r="S14" s="47">
        <v>301876959</v>
      </c>
      <c r="T14" s="47">
        <v>301524144</v>
      </c>
      <c r="U14" s="47">
        <v>294924211</v>
      </c>
      <c r="V14" s="47">
        <v>268833821</v>
      </c>
      <c r="W14" s="47">
        <v>310062567</v>
      </c>
      <c r="X14" s="48"/>
      <c r="Y14" s="47">
        <v>9273750911</v>
      </c>
      <c r="Z14" s="47">
        <v>858670175</v>
      </c>
      <c r="AA14" s="47">
        <v>782766712</v>
      </c>
      <c r="AB14" s="47">
        <v>900318209</v>
      </c>
      <c r="AC14" s="47">
        <v>755312263</v>
      </c>
      <c r="AD14" s="47">
        <v>714029124</v>
      </c>
      <c r="AE14" s="47">
        <v>817824915</v>
      </c>
    </row>
    <row r="15" spans="1:31" ht="12.75">
      <c r="A15" s="10" t="s">
        <v>111</v>
      </c>
      <c r="B15" s="19">
        <v>90</v>
      </c>
      <c r="C15" s="3" t="s">
        <v>100</v>
      </c>
      <c r="D15" s="61">
        <f t="shared" si="0"/>
        <v>5955045295</v>
      </c>
      <c r="E15" s="62">
        <f t="shared" si="1"/>
        <v>0.019756038555514523</v>
      </c>
      <c r="F15" s="61">
        <f t="shared" si="2"/>
        <v>557128540</v>
      </c>
      <c r="G15" s="61">
        <f t="shared" si="3"/>
        <v>533259725</v>
      </c>
      <c r="H15" s="61">
        <f t="shared" si="4"/>
        <v>586195108</v>
      </c>
      <c r="I15" s="61">
        <f t="shared" si="5"/>
        <v>1676583373</v>
      </c>
      <c r="J15" s="62">
        <f t="shared" si="6"/>
        <v>0.020052471138422512</v>
      </c>
      <c r="K15" s="61">
        <f t="shared" si="7"/>
        <v>554268570</v>
      </c>
      <c r="L15" s="61">
        <f t="shared" si="8"/>
        <v>458441087</v>
      </c>
      <c r="M15" s="61">
        <f t="shared" si="9"/>
        <v>577759301</v>
      </c>
      <c r="N15" s="61">
        <f t="shared" si="10"/>
        <v>1590468958</v>
      </c>
      <c r="O15" s="62">
        <f t="shared" si="11"/>
        <v>0.019515971511677173</v>
      </c>
      <c r="P15" s="62">
        <f t="shared" si="12"/>
        <v>-0.05136303770322556</v>
      </c>
      <c r="Q15" s="47">
        <v>2496326718</v>
      </c>
      <c r="R15" s="47">
        <v>242241564</v>
      </c>
      <c r="S15" s="47">
        <v>229939182</v>
      </c>
      <c r="T15" s="47">
        <v>239257356</v>
      </c>
      <c r="U15" s="47">
        <v>260972177</v>
      </c>
      <c r="V15" s="47">
        <v>215296208</v>
      </c>
      <c r="W15" s="47">
        <v>261889949</v>
      </c>
      <c r="X15" s="48"/>
      <c r="Y15" s="47">
        <v>3458718577</v>
      </c>
      <c r="Z15" s="47">
        <v>314886976</v>
      </c>
      <c r="AA15" s="47">
        <v>303320543</v>
      </c>
      <c r="AB15" s="47">
        <v>346937752</v>
      </c>
      <c r="AC15" s="47">
        <v>293296393</v>
      </c>
      <c r="AD15" s="47">
        <v>243144879</v>
      </c>
      <c r="AE15" s="47">
        <v>315869352</v>
      </c>
    </row>
    <row r="16" spans="1:31" ht="12.75">
      <c r="A16" s="10" t="s">
        <v>111</v>
      </c>
      <c r="B16" s="19">
        <v>73</v>
      </c>
      <c r="C16" s="3" t="s">
        <v>84</v>
      </c>
      <c r="D16" s="61">
        <f t="shared" si="0"/>
        <v>4734686881</v>
      </c>
      <c r="E16" s="62">
        <f t="shared" si="1"/>
        <v>0.015707463492823828</v>
      </c>
      <c r="F16" s="61">
        <f t="shared" si="2"/>
        <v>465696052</v>
      </c>
      <c r="G16" s="61">
        <f t="shared" si="3"/>
        <v>439209693</v>
      </c>
      <c r="H16" s="61">
        <f t="shared" si="4"/>
        <v>519185182</v>
      </c>
      <c r="I16" s="61">
        <f t="shared" si="5"/>
        <v>1424090927</v>
      </c>
      <c r="J16" s="62">
        <f t="shared" si="6"/>
        <v>0.01703258106458441</v>
      </c>
      <c r="K16" s="61">
        <f t="shared" si="7"/>
        <v>432853160</v>
      </c>
      <c r="L16" s="61">
        <f t="shared" si="8"/>
        <v>412393528</v>
      </c>
      <c r="M16" s="61">
        <f t="shared" si="9"/>
        <v>478364702</v>
      </c>
      <c r="N16" s="61">
        <f t="shared" si="10"/>
        <v>1323611390</v>
      </c>
      <c r="O16" s="62">
        <f t="shared" si="11"/>
        <v>0.016241475226435338</v>
      </c>
      <c r="P16" s="62">
        <f t="shared" si="12"/>
        <v>-0.07055696732207323</v>
      </c>
      <c r="Q16" s="47">
        <v>1033385477</v>
      </c>
      <c r="R16" s="47">
        <v>91755905</v>
      </c>
      <c r="S16" s="47">
        <v>94285241</v>
      </c>
      <c r="T16" s="47">
        <v>101326781</v>
      </c>
      <c r="U16" s="47">
        <v>103535680</v>
      </c>
      <c r="V16" s="47">
        <v>109709201</v>
      </c>
      <c r="W16" s="47">
        <v>114296726</v>
      </c>
      <c r="X16" s="48"/>
      <c r="Y16" s="47">
        <v>3701301404</v>
      </c>
      <c r="Z16" s="47">
        <v>373940147</v>
      </c>
      <c r="AA16" s="47">
        <v>344924452</v>
      </c>
      <c r="AB16" s="47">
        <v>417858401</v>
      </c>
      <c r="AC16" s="47">
        <v>329317480</v>
      </c>
      <c r="AD16" s="47">
        <v>302684327</v>
      </c>
      <c r="AE16" s="47">
        <v>364067976</v>
      </c>
    </row>
    <row r="17" spans="1:31" ht="12.75">
      <c r="A17" s="10" t="s">
        <v>111</v>
      </c>
      <c r="B17" s="19">
        <v>48</v>
      </c>
      <c r="C17" s="3" t="s">
        <v>59</v>
      </c>
      <c r="D17" s="61">
        <f t="shared" si="0"/>
        <v>4374689993</v>
      </c>
      <c r="E17" s="62">
        <f t="shared" si="1"/>
        <v>0.014513163189992422</v>
      </c>
      <c r="F17" s="61">
        <f t="shared" si="2"/>
        <v>395960237</v>
      </c>
      <c r="G17" s="61">
        <f t="shared" si="3"/>
        <v>357213411</v>
      </c>
      <c r="H17" s="61">
        <f t="shared" si="4"/>
        <v>406068135</v>
      </c>
      <c r="I17" s="61">
        <f t="shared" si="5"/>
        <v>1159241783</v>
      </c>
      <c r="J17" s="62">
        <f t="shared" si="6"/>
        <v>0.013864900947017176</v>
      </c>
      <c r="K17" s="61">
        <f t="shared" si="7"/>
        <v>353078070</v>
      </c>
      <c r="L17" s="61">
        <f t="shared" si="8"/>
        <v>337045970</v>
      </c>
      <c r="M17" s="61">
        <f t="shared" si="9"/>
        <v>376282270</v>
      </c>
      <c r="N17" s="61">
        <f t="shared" si="10"/>
        <v>1066406310</v>
      </c>
      <c r="O17" s="62">
        <f t="shared" si="11"/>
        <v>0.013085420536596714</v>
      </c>
      <c r="P17" s="62">
        <f t="shared" si="12"/>
        <v>-0.08008292520284357</v>
      </c>
      <c r="Q17" s="47">
        <v>546917516</v>
      </c>
      <c r="R17" s="47">
        <v>39223224</v>
      </c>
      <c r="S17" s="47">
        <v>41678460</v>
      </c>
      <c r="T17" s="47">
        <v>36450554</v>
      </c>
      <c r="U17" s="47">
        <v>45694566</v>
      </c>
      <c r="V17" s="47">
        <v>43395287</v>
      </c>
      <c r="W17" s="47">
        <v>50830082</v>
      </c>
      <c r="X17" s="48"/>
      <c r="Y17" s="47">
        <v>3827772477</v>
      </c>
      <c r="Z17" s="47">
        <v>356737013</v>
      </c>
      <c r="AA17" s="47">
        <v>315534951</v>
      </c>
      <c r="AB17" s="47">
        <v>369617581</v>
      </c>
      <c r="AC17" s="47">
        <v>307383504</v>
      </c>
      <c r="AD17" s="47">
        <v>293650683</v>
      </c>
      <c r="AE17" s="47">
        <v>325452188</v>
      </c>
    </row>
    <row r="18" spans="1:31" ht="12.75">
      <c r="A18" s="10" t="s">
        <v>111</v>
      </c>
      <c r="B18" s="19">
        <v>40</v>
      </c>
      <c r="C18" s="3" t="s">
        <v>51</v>
      </c>
      <c r="D18" s="61">
        <f t="shared" si="0"/>
        <v>3503605329</v>
      </c>
      <c r="E18" s="62">
        <f t="shared" si="1"/>
        <v>0.011623314103277554</v>
      </c>
      <c r="F18" s="61">
        <f t="shared" si="2"/>
        <v>313642302</v>
      </c>
      <c r="G18" s="61">
        <f t="shared" si="3"/>
        <v>306302334</v>
      </c>
      <c r="H18" s="61">
        <f t="shared" si="4"/>
        <v>335932139</v>
      </c>
      <c r="I18" s="61">
        <f t="shared" si="5"/>
        <v>955876775</v>
      </c>
      <c r="J18" s="62">
        <f t="shared" si="6"/>
        <v>0.011432590678910358</v>
      </c>
      <c r="K18" s="61">
        <f t="shared" si="7"/>
        <v>275482581</v>
      </c>
      <c r="L18" s="61">
        <f t="shared" si="8"/>
        <v>264165775</v>
      </c>
      <c r="M18" s="61">
        <f t="shared" si="9"/>
        <v>325614662</v>
      </c>
      <c r="N18" s="61">
        <f t="shared" si="10"/>
        <v>865263018</v>
      </c>
      <c r="O18" s="62">
        <f t="shared" si="11"/>
        <v>0.010617276322469296</v>
      </c>
      <c r="P18" s="62">
        <f t="shared" si="12"/>
        <v>-0.09479648357394183</v>
      </c>
      <c r="Q18" s="47">
        <v>1388646684</v>
      </c>
      <c r="R18" s="47">
        <v>114285623</v>
      </c>
      <c r="S18" s="47">
        <v>124355215</v>
      </c>
      <c r="T18" s="47">
        <v>115273918</v>
      </c>
      <c r="U18" s="47">
        <v>113580826</v>
      </c>
      <c r="V18" s="47">
        <v>112558817</v>
      </c>
      <c r="W18" s="47">
        <v>121263411</v>
      </c>
      <c r="X18" s="48"/>
      <c r="Y18" s="47">
        <v>2114958645</v>
      </c>
      <c r="Z18" s="47">
        <v>199356679</v>
      </c>
      <c r="AA18" s="47">
        <v>181947119</v>
      </c>
      <c r="AB18" s="47">
        <v>220658221</v>
      </c>
      <c r="AC18" s="47">
        <v>161901755</v>
      </c>
      <c r="AD18" s="47">
        <v>151606958</v>
      </c>
      <c r="AE18" s="47">
        <v>204351251</v>
      </c>
    </row>
    <row r="19" spans="1:31" ht="12.75">
      <c r="A19" s="10" t="s">
        <v>111</v>
      </c>
      <c r="B19" s="19">
        <v>94</v>
      </c>
      <c r="C19" s="3" t="s">
        <v>104</v>
      </c>
      <c r="D19" s="61">
        <f t="shared" si="0"/>
        <v>3400373744</v>
      </c>
      <c r="E19" s="62">
        <f t="shared" si="1"/>
        <v>0.011280840272705813</v>
      </c>
      <c r="F19" s="61">
        <f t="shared" si="2"/>
        <v>296274623</v>
      </c>
      <c r="G19" s="61">
        <f t="shared" si="3"/>
        <v>270188215</v>
      </c>
      <c r="H19" s="61">
        <f t="shared" si="4"/>
        <v>301052133</v>
      </c>
      <c r="I19" s="61">
        <f t="shared" si="5"/>
        <v>867514971</v>
      </c>
      <c r="J19" s="62">
        <f t="shared" si="6"/>
        <v>0.0103757553595439</v>
      </c>
      <c r="K19" s="61">
        <f t="shared" si="7"/>
        <v>266131663</v>
      </c>
      <c r="L19" s="61">
        <f t="shared" si="8"/>
        <v>234702116</v>
      </c>
      <c r="M19" s="61">
        <f t="shared" si="9"/>
        <v>317191112</v>
      </c>
      <c r="N19" s="61">
        <f t="shared" si="10"/>
        <v>818024891</v>
      </c>
      <c r="O19" s="62">
        <f t="shared" si="11"/>
        <v>0.010037637256796322</v>
      </c>
      <c r="P19" s="62">
        <f t="shared" si="12"/>
        <v>-0.057048099058108336</v>
      </c>
      <c r="Q19" s="47">
        <v>922409555</v>
      </c>
      <c r="R19" s="47">
        <v>76291017</v>
      </c>
      <c r="S19" s="47">
        <v>81270358</v>
      </c>
      <c r="T19" s="47">
        <v>74820019</v>
      </c>
      <c r="U19" s="47">
        <v>81318534</v>
      </c>
      <c r="V19" s="47">
        <v>78206290</v>
      </c>
      <c r="W19" s="47">
        <v>96459214</v>
      </c>
      <c r="X19" s="48"/>
      <c r="Y19" s="47">
        <v>2477964189</v>
      </c>
      <c r="Z19" s="47">
        <v>219983606</v>
      </c>
      <c r="AA19" s="47">
        <v>188917857</v>
      </c>
      <c r="AB19" s="47">
        <v>226232114</v>
      </c>
      <c r="AC19" s="47">
        <v>184813129</v>
      </c>
      <c r="AD19" s="47">
        <v>156495826</v>
      </c>
      <c r="AE19" s="47">
        <v>220731898</v>
      </c>
    </row>
    <row r="20" spans="1:31" ht="12.75">
      <c r="A20" s="10" t="s">
        <v>111</v>
      </c>
      <c r="B20" s="19">
        <v>38</v>
      </c>
      <c r="C20" s="3" t="s">
        <v>49</v>
      </c>
      <c r="D20" s="61">
        <f t="shared" si="0"/>
        <v>3379045830</v>
      </c>
      <c r="E20" s="62">
        <f t="shared" si="1"/>
        <v>0.011210084288423633</v>
      </c>
      <c r="F20" s="61">
        <f t="shared" si="2"/>
        <v>346977559</v>
      </c>
      <c r="G20" s="61">
        <f t="shared" si="3"/>
        <v>333456484</v>
      </c>
      <c r="H20" s="61">
        <f t="shared" si="4"/>
        <v>363688549</v>
      </c>
      <c r="I20" s="61">
        <f t="shared" si="5"/>
        <v>1044122592</v>
      </c>
      <c r="J20" s="62">
        <f t="shared" si="6"/>
        <v>0.012488038756814573</v>
      </c>
      <c r="K20" s="61">
        <f t="shared" si="7"/>
        <v>358890431</v>
      </c>
      <c r="L20" s="61">
        <f t="shared" si="8"/>
        <v>293922837</v>
      </c>
      <c r="M20" s="61">
        <f t="shared" si="9"/>
        <v>368802679</v>
      </c>
      <c r="N20" s="61">
        <f t="shared" si="10"/>
        <v>1021615947</v>
      </c>
      <c r="O20" s="62">
        <f t="shared" si="11"/>
        <v>0.012535816947096365</v>
      </c>
      <c r="P20" s="62">
        <f t="shared" si="12"/>
        <v>-0.021555557912877676</v>
      </c>
      <c r="Q20" s="47">
        <v>881798802</v>
      </c>
      <c r="R20" s="47">
        <v>88670586</v>
      </c>
      <c r="S20" s="47">
        <v>100491062</v>
      </c>
      <c r="T20" s="47">
        <v>118610390</v>
      </c>
      <c r="U20" s="47">
        <v>127052280</v>
      </c>
      <c r="V20" s="47">
        <v>96300545</v>
      </c>
      <c r="W20" s="47">
        <v>119914344</v>
      </c>
      <c r="X20" s="48"/>
      <c r="Y20" s="47">
        <v>2497247028</v>
      </c>
      <c r="Z20" s="47">
        <v>258306973</v>
      </c>
      <c r="AA20" s="47">
        <v>232965422</v>
      </c>
      <c r="AB20" s="47">
        <v>245078159</v>
      </c>
      <c r="AC20" s="47">
        <v>231838151</v>
      </c>
      <c r="AD20" s="47">
        <v>197622292</v>
      </c>
      <c r="AE20" s="47">
        <v>248888335</v>
      </c>
    </row>
    <row r="21" spans="1:31" ht="12.75">
      <c r="A21" s="10" t="s">
        <v>111</v>
      </c>
      <c r="B21" s="19">
        <v>62</v>
      </c>
      <c r="C21" s="3" t="s">
        <v>73</v>
      </c>
      <c r="D21" s="61">
        <f t="shared" si="0"/>
        <v>3378902351</v>
      </c>
      <c r="E21" s="62">
        <f t="shared" si="1"/>
        <v>0.011209608292605719</v>
      </c>
      <c r="F21" s="61">
        <f t="shared" si="2"/>
        <v>253857728</v>
      </c>
      <c r="G21" s="61">
        <f t="shared" si="3"/>
        <v>228617895</v>
      </c>
      <c r="H21" s="61">
        <f t="shared" si="4"/>
        <v>277329178</v>
      </c>
      <c r="I21" s="61">
        <f t="shared" si="5"/>
        <v>759804801</v>
      </c>
      <c r="J21" s="62">
        <f t="shared" si="6"/>
        <v>0.00908750742029896</v>
      </c>
      <c r="K21" s="61">
        <f t="shared" si="7"/>
        <v>363692736</v>
      </c>
      <c r="L21" s="61">
        <f t="shared" si="8"/>
        <v>352477296</v>
      </c>
      <c r="M21" s="61">
        <f t="shared" si="9"/>
        <v>328690096</v>
      </c>
      <c r="N21" s="61">
        <f t="shared" si="10"/>
        <v>1044860128</v>
      </c>
      <c r="O21" s="62">
        <f t="shared" si="11"/>
        <v>0.012821036455422204</v>
      </c>
      <c r="P21" s="62">
        <f t="shared" si="12"/>
        <v>0.3751691574267903</v>
      </c>
      <c r="Q21" s="47">
        <v>1755711992</v>
      </c>
      <c r="R21" s="47">
        <v>130874342</v>
      </c>
      <c r="S21" s="47">
        <v>133333117</v>
      </c>
      <c r="T21" s="47">
        <v>153841348</v>
      </c>
      <c r="U21" s="47">
        <v>200561523</v>
      </c>
      <c r="V21" s="47">
        <v>187535802</v>
      </c>
      <c r="W21" s="47">
        <v>161796604</v>
      </c>
      <c r="X21" s="48"/>
      <c r="Y21" s="47">
        <v>1623190359</v>
      </c>
      <c r="Z21" s="47">
        <v>122983386</v>
      </c>
      <c r="AA21" s="47">
        <v>95284778</v>
      </c>
      <c r="AB21" s="47">
        <v>123487830</v>
      </c>
      <c r="AC21" s="47">
        <v>163131213</v>
      </c>
      <c r="AD21" s="47">
        <v>164941494</v>
      </c>
      <c r="AE21" s="47">
        <v>166893492</v>
      </c>
    </row>
    <row r="22" spans="1:31" ht="12.75">
      <c r="A22" s="10" t="s">
        <v>111</v>
      </c>
      <c r="B22" s="19">
        <v>76</v>
      </c>
      <c r="C22" s="3" t="s">
        <v>87</v>
      </c>
      <c r="D22" s="61">
        <f t="shared" si="0"/>
        <v>3373275485</v>
      </c>
      <c r="E22" s="62">
        <f t="shared" si="1"/>
        <v>0.011190940998549021</v>
      </c>
      <c r="F22" s="61">
        <f t="shared" si="2"/>
        <v>241806786</v>
      </c>
      <c r="G22" s="61">
        <f t="shared" si="3"/>
        <v>216791463</v>
      </c>
      <c r="H22" s="61">
        <f t="shared" si="4"/>
        <v>265023423</v>
      </c>
      <c r="I22" s="61">
        <f t="shared" si="5"/>
        <v>723621672</v>
      </c>
      <c r="J22" s="62">
        <f t="shared" si="6"/>
        <v>0.00865474567301285</v>
      </c>
      <c r="K22" s="61">
        <f t="shared" si="7"/>
        <v>264693474</v>
      </c>
      <c r="L22" s="61">
        <f t="shared" si="8"/>
        <v>241208100</v>
      </c>
      <c r="M22" s="61">
        <f t="shared" si="9"/>
        <v>251809017</v>
      </c>
      <c r="N22" s="61">
        <f t="shared" si="10"/>
        <v>757710591</v>
      </c>
      <c r="O22" s="62">
        <f t="shared" si="11"/>
        <v>0.009297546005957367</v>
      </c>
      <c r="P22" s="62">
        <f t="shared" si="12"/>
        <v>0.04710875906436371</v>
      </c>
      <c r="Q22" s="47">
        <v>859540673</v>
      </c>
      <c r="R22" s="47">
        <v>25521493</v>
      </c>
      <c r="S22" s="47">
        <v>24288050</v>
      </c>
      <c r="T22" s="47">
        <v>32172023</v>
      </c>
      <c r="U22" s="47">
        <v>93045061</v>
      </c>
      <c r="V22" s="47">
        <v>62545340</v>
      </c>
      <c r="W22" s="47">
        <v>58642402</v>
      </c>
      <c r="X22" s="48"/>
      <c r="Y22" s="47">
        <v>2513734812</v>
      </c>
      <c r="Z22" s="47">
        <v>216285293</v>
      </c>
      <c r="AA22" s="47">
        <v>192503413</v>
      </c>
      <c r="AB22" s="47">
        <v>232851400</v>
      </c>
      <c r="AC22" s="47">
        <v>171648413</v>
      </c>
      <c r="AD22" s="47">
        <v>178662760</v>
      </c>
      <c r="AE22" s="47">
        <v>193166615</v>
      </c>
    </row>
    <row r="23" spans="1:31" ht="12.75">
      <c r="A23" s="10" t="s">
        <v>111</v>
      </c>
      <c r="B23" s="19">
        <v>61</v>
      </c>
      <c r="C23" s="3" t="s">
        <v>72</v>
      </c>
      <c r="D23" s="61">
        <f t="shared" si="0"/>
        <v>2995063844</v>
      </c>
      <c r="E23" s="62">
        <f t="shared" si="1"/>
        <v>0.009936212714951572</v>
      </c>
      <c r="F23" s="61">
        <f t="shared" si="2"/>
        <v>208482153</v>
      </c>
      <c r="G23" s="61">
        <f t="shared" si="3"/>
        <v>199920554</v>
      </c>
      <c r="H23" s="61">
        <f t="shared" si="4"/>
        <v>260986121</v>
      </c>
      <c r="I23" s="61">
        <f t="shared" si="5"/>
        <v>669388828</v>
      </c>
      <c r="J23" s="62">
        <f t="shared" si="6"/>
        <v>0.008006103585432892</v>
      </c>
      <c r="K23" s="61">
        <f t="shared" si="7"/>
        <v>347635462</v>
      </c>
      <c r="L23" s="61">
        <f t="shared" si="8"/>
        <v>335788419</v>
      </c>
      <c r="M23" s="61">
        <f t="shared" si="9"/>
        <v>302542230</v>
      </c>
      <c r="N23" s="61">
        <f t="shared" si="10"/>
        <v>985966111</v>
      </c>
      <c r="O23" s="62">
        <f t="shared" si="11"/>
        <v>0.012098372896225451</v>
      </c>
      <c r="P23" s="62">
        <f t="shared" si="12"/>
        <v>0.47293481719118263</v>
      </c>
      <c r="Q23" s="47">
        <v>1551957310</v>
      </c>
      <c r="R23" s="47">
        <v>112717078</v>
      </c>
      <c r="S23" s="47">
        <v>114317681</v>
      </c>
      <c r="T23" s="47">
        <v>151802691</v>
      </c>
      <c r="U23" s="47">
        <v>202622721</v>
      </c>
      <c r="V23" s="47">
        <v>184755300</v>
      </c>
      <c r="W23" s="47">
        <v>161722630</v>
      </c>
      <c r="X23" s="48"/>
      <c r="Y23" s="47">
        <v>1443106534</v>
      </c>
      <c r="Z23" s="47">
        <v>95765075</v>
      </c>
      <c r="AA23" s="47">
        <v>85602873</v>
      </c>
      <c r="AB23" s="47">
        <v>109183430</v>
      </c>
      <c r="AC23" s="47">
        <v>145012741</v>
      </c>
      <c r="AD23" s="47">
        <v>151033119</v>
      </c>
      <c r="AE23" s="47">
        <v>140819600</v>
      </c>
    </row>
    <row r="24" spans="1:31" ht="12.75">
      <c r="A24" s="10" t="s">
        <v>111</v>
      </c>
      <c r="B24" s="19">
        <v>74</v>
      </c>
      <c r="C24" s="3" t="s">
        <v>85</v>
      </c>
      <c r="D24" s="61">
        <f t="shared" si="0"/>
        <v>2970543778</v>
      </c>
      <c r="E24" s="62">
        <f t="shared" si="1"/>
        <v>0.009854866672178985</v>
      </c>
      <c r="F24" s="61">
        <f t="shared" si="2"/>
        <v>307542795</v>
      </c>
      <c r="G24" s="61">
        <f t="shared" si="3"/>
        <v>239916804</v>
      </c>
      <c r="H24" s="61">
        <f t="shared" si="4"/>
        <v>280594318</v>
      </c>
      <c r="I24" s="61">
        <f t="shared" si="5"/>
        <v>828053917</v>
      </c>
      <c r="J24" s="62">
        <f t="shared" si="6"/>
        <v>0.00990378858522785</v>
      </c>
      <c r="K24" s="61">
        <f t="shared" si="7"/>
        <v>245575817</v>
      </c>
      <c r="L24" s="61">
        <f t="shared" si="8"/>
        <v>220549951</v>
      </c>
      <c r="M24" s="61">
        <f t="shared" si="9"/>
        <v>202708304</v>
      </c>
      <c r="N24" s="61">
        <f t="shared" si="10"/>
        <v>668834072</v>
      </c>
      <c r="O24" s="62">
        <f t="shared" si="11"/>
        <v>0.008206979853039698</v>
      </c>
      <c r="P24" s="62">
        <f t="shared" si="12"/>
        <v>-0.19228197793791735</v>
      </c>
      <c r="Q24" s="47">
        <v>435847951</v>
      </c>
      <c r="R24" s="47">
        <v>16567119</v>
      </c>
      <c r="S24" s="47">
        <v>24239139</v>
      </c>
      <c r="T24" s="47">
        <v>23917278</v>
      </c>
      <c r="U24" s="47">
        <v>33287368</v>
      </c>
      <c r="V24" s="47">
        <v>24492381</v>
      </c>
      <c r="W24" s="47">
        <v>22122421</v>
      </c>
      <c r="X24" s="48"/>
      <c r="Y24" s="47">
        <v>2534695827</v>
      </c>
      <c r="Z24" s="47">
        <v>290975676</v>
      </c>
      <c r="AA24" s="47">
        <v>215677665</v>
      </c>
      <c r="AB24" s="47">
        <v>256677040</v>
      </c>
      <c r="AC24" s="47">
        <v>212288449</v>
      </c>
      <c r="AD24" s="47">
        <v>196057570</v>
      </c>
      <c r="AE24" s="47">
        <v>180585883</v>
      </c>
    </row>
    <row r="25" spans="1:31" ht="12.75">
      <c r="A25" s="10" t="s">
        <v>111</v>
      </c>
      <c r="B25" s="19">
        <v>28</v>
      </c>
      <c r="C25" s="3" t="s">
        <v>39</v>
      </c>
      <c r="D25" s="61">
        <f t="shared" si="0"/>
        <v>2893273171</v>
      </c>
      <c r="E25" s="62">
        <f t="shared" si="1"/>
        <v>0.009598519152474685</v>
      </c>
      <c r="F25" s="61">
        <f t="shared" si="2"/>
        <v>391701614</v>
      </c>
      <c r="G25" s="61">
        <f t="shared" si="3"/>
        <v>292469715</v>
      </c>
      <c r="H25" s="61">
        <f t="shared" si="4"/>
        <v>301411351</v>
      </c>
      <c r="I25" s="61">
        <f t="shared" si="5"/>
        <v>985582680</v>
      </c>
      <c r="J25" s="62">
        <f t="shared" si="6"/>
        <v>0.011787882764139227</v>
      </c>
      <c r="K25" s="61">
        <f t="shared" si="7"/>
        <v>258531978</v>
      </c>
      <c r="L25" s="61">
        <f t="shared" si="8"/>
        <v>257652193</v>
      </c>
      <c r="M25" s="61">
        <f t="shared" si="9"/>
        <v>345767356</v>
      </c>
      <c r="N25" s="61">
        <f t="shared" si="10"/>
        <v>861951527</v>
      </c>
      <c r="O25" s="62">
        <f t="shared" si="11"/>
        <v>0.010576642417801051</v>
      </c>
      <c r="P25" s="62">
        <f t="shared" si="12"/>
        <v>-0.1254396566709147</v>
      </c>
      <c r="Q25" s="47">
        <v>860311529</v>
      </c>
      <c r="R25" s="47">
        <v>105861466</v>
      </c>
      <c r="S25" s="47">
        <v>84120756</v>
      </c>
      <c r="T25" s="47">
        <v>110864439</v>
      </c>
      <c r="U25" s="47">
        <v>113979478</v>
      </c>
      <c r="V25" s="47">
        <v>114052976</v>
      </c>
      <c r="W25" s="47">
        <v>167676168</v>
      </c>
      <c r="X25" s="48"/>
      <c r="Y25" s="47">
        <v>2032961642</v>
      </c>
      <c r="Z25" s="47">
        <v>285840148</v>
      </c>
      <c r="AA25" s="47">
        <v>208348959</v>
      </c>
      <c r="AB25" s="47">
        <v>190546912</v>
      </c>
      <c r="AC25" s="47">
        <v>144552500</v>
      </c>
      <c r="AD25" s="47">
        <v>143599217</v>
      </c>
      <c r="AE25" s="47">
        <v>178091188</v>
      </c>
    </row>
    <row r="26" spans="1:31" ht="12.75">
      <c r="A26" s="10" t="s">
        <v>111</v>
      </c>
      <c r="B26" s="19">
        <v>26</v>
      </c>
      <c r="C26" s="3" t="s">
        <v>37</v>
      </c>
      <c r="D26" s="61">
        <f t="shared" si="0"/>
        <v>2719064395</v>
      </c>
      <c r="E26" s="62">
        <f t="shared" si="1"/>
        <v>0.009020576395556496</v>
      </c>
      <c r="F26" s="61">
        <f t="shared" si="2"/>
        <v>187813889</v>
      </c>
      <c r="G26" s="61">
        <f t="shared" si="3"/>
        <v>182377964</v>
      </c>
      <c r="H26" s="61">
        <f t="shared" si="4"/>
        <v>178383031</v>
      </c>
      <c r="I26" s="61">
        <f t="shared" si="5"/>
        <v>548574884</v>
      </c>
      <c r="J26" s="62">
        <f t="shared" si="6"/>
        <v>0.006561130335552646</v>
      </c>
      <c r="K26" s="61">
        <f t="shared" si="7"/>
        <v>230120528</v>
      </c>
      <c r="L26" s="61">
        <f t="shared" si="8"/>
        <v>204102429</v>
      </c>
      <c r="M26" s="61">
        <f t="shared" si="9"/>
        <v>224543605</v>
      </c>
      <c r="N26" s="61">
        <f t="shared" si="10"/>
        <v>658766562</v>
      </c>
      <c r="O26" s="62">
        <f t="shared" si="11"/>
        <v>0.008083445698308005</v>
      </c>
      <c r="P26" s="62">
        <f t="shared" si="12"/>
        <v>0.20086898108882437</v>
      </c>
      <c r="Q26" s="47">
        <v>1647790780</v>
      </c>
      <c r="R26" s="47">
        <v>91942168</v>
      </c>
      <c r="S26" s="47">
        <v>73755487</v>
      </c>
      <c r="T26" s="47">
        <v>91763849</v>
      </c>
      <c r="U26" s="47">
        <v>126941102</v>
      </c>
      <c r="V26" s="47">
        <v>109019273</v>
      </c>
      <c r="W26" s="47">
        <v>128770085</v>
      </c>
      <c r="X26" s="48"/>
      <c r="Y26" s="47">
        <v>1071273615</v>
      </c>
      <c r="Z26" s="47">
        <v>95871721</v>
      </c>
      <c r="AA26" s="47">
        <v>108622477</v>
      </c>
      <c r="AB26" s="47">
        <v>86619182</v>
      </c>
      <c r="AC26" s="47">
        <v>103179426</v>
      </c>
      <c r="AD26" s="47">
        <v>95083156</v>
      </c>
      <c r="AE26" s="47">
        <v>95773520</v>
      </c>
    </row>
    <row r="27" spans="1:31" ht="12.75">
      <c r="A27" s="10" t="s">
        <v>111</v>
      </c>
      <c r="B27" s="19">
        <v>8</v>
      </c>
      <c r="C27" s="3" t="s">
        <v>19</v>
      </c>
      <c r="D27" s="61">
        <f t="shared" si="0"/>
        <v>2683778266</v>
      </c>
      <c r="E27" s="62">
        <f t="shared" si="1"/>
        <v>0.008903513620973712</v>
      </c>
      <c r="F27" s="61">
        <f t="shared" si="2"/>
        <v>279846311</v>
      </c>
      <c r="G27" s="61">
        <f t="shared" si="3"/>
        <v>298699149</v>
      </c>
      <c r="H27" s="61">
        <f t="shared" si="4"/>
        <v>298111081</v>
      </c>
      <c r="I27" s="61">
        <f t="shared" si="5"/>
        <v>876656541</v>
      </c>
      <c r="J27" s="62">
        <f t="shared" si="6"/>
        <v>0.010485091448364143</v>
      </c>
      <c r="K27" s="61">
        <f t="shared" si="7"/>
        <v>296452933</v>
      </c>
      <c r="L27" s="61">
        <f t="shared" si="8"/>
        <v>230014139</v>
      </c>
      <c r="M27" s="61">
        <f t="shared" si="9"/>
        <v>299404240</v>
      </c>
      <c r="N27" s="61">
        <f t="shared" si="10"/>
        <v>825871312</v>
      </c>
      <c r="O27" s="62">
        <f t="shared" si="11"/>
        <v>0.010133917368353599</v>
      </c>
      <c r="P27" s="62">
        <f t="shared" si="12"/>
        <v>-0.057930588120713083</v>
      </c>
      <c r="Q27" s="47">
        <v>1866738748</v>
      </c>
      <c r="R27" s="47">
        <v>204149395</v>
      </c>
      <c r="S27" s="47">
        <v>227684076</v>
      </c>
      <c r="T27" s="47">
        <v>220115275</v>
      </c>
      <c r="U27" s="47">
        <v>211272723</v>
      </c>
      <c r="V27" s="47">
        <v>154371046</v>
      </c>
      <c r="W27" s="47">
        <v>226778845</v>
      </c>
      <c r="X27" s="48"/>
      <c r="Y27" s="47">
        <v>817039518</v>
      </c>
      <c r="Z27" s="47">
        <v>75696916</v>
      </c>
      <c r="AA27" s="47">
        <v>71015073</v>
      </c>
      <c r="AB27" s="47">
        <v>77995806</v>
      </c>
      <c r="AC27" s="47">
        <v>85180210</v>
      </c>
      <c r="AD27" s="47">
        <v>75643093</v>
      </c>
      <c r="AE27" s="47">
        <v>72625395</v>
      </c>
    </row>
    <row r="28" spans="1:31" ht="12.75">
      <c r="A28" s="10" t="s">
        <v>111</v>
      </c>
      <c r="B28" s="19">
        <v>44</v>
      </c>
      <c r="C28" s="3" t="s">
        <v>55</v>
      </c>
      <c r="D28" s="61">
        <f t="shared" si="0"/>
        <v>2525756068</v>
      </c>
      <c r="E28" s="62">
        <f t="shared" si="1"/>
        <v>0.00837927031438856</v>
      </c>
      <c r="F28" s="61">
        <f t="shared" si="2"/>
        <v>210595665</v>
      </c>
      <c r="G28" s="61">
        <f t="shared" si="3"/>
        <v>198752244</v>
      </c>
      <c r="H28" s="61">
        <f t="shared" si="4"/>
        <v>205433221</v>
      </c>
      <c r="I28" s="61">
        <f t="shared" si="5"/>
        <v>614781130</v>
      </c>
      <c r="J28" s="62">
        <f t="shared" si="6"/>
        <v>0.0073529781246206944</v>
      </c>
      <c r="K28" s="61">
        <f t="shared" si="7"/>
        <v>164311798</v>
      </c>
      <c r="L28" s="61">
        <f t="shared" si="8"/>
        <v>161253754</v>
      </c>
      <c r="M28" s="61">
        <f t="shared" si="9"/>
        <v>191681973</v>
      </c>
      <c r="N28" s="61">
        <f t="shared" si="10"/>
        <v>517247525</v>
      </c>
      <c r="O28" s="62">
        <f t="shared" si="11"/>
        <v>0.006346925484845286</v>
      </c>
      <c r="P28" s="62">
        <f t="shared" si="12"/>
        <v>-0.1586476881618016</v>
      </c>
      <c r="Q28" s="47">
        <v>844734164</v>
      </c>
      <c r="R28" s="47">
        <v>71676832</v>
      </c>
      <c r="S28" s="47">
        <v>62398764</v>
      </c>
      <c r="T28" s="47">
        <v>63676524</v>
      </c>
      <c r="U28" s="47">
        <v>59669681</v>
      </c>
      <c r="V28" s="47">
        <v>53160260</v>
      </c>
      <c r="W28" s="47">
        <v>65176167</v>
      </c>
      <c r="X28" s="48"/>
      <c r="Y28" s="47">
        <v>1681021904</v>
      </c>
      <c r="Z28" s="47">
        <v>138918833</v>
      </c>
      <c r="AA28" s="47">
        <v>136353480</v>
      </c>
      <c r="AB28" s="47">
        <v>141756697</v>
      </c>
      <c r="AC28" s="47">
        <v>104642117</v>
      </c>
      <c r="AD28" s="47">
        <v>108093494</v>
      </c>
      <c r="AE28" s="47">
        <v>126505806</v>
      </c>
    </row>
    <row r="29" spans="1:31" ht="12.75">
      <c r="A29" s="10" t="s">
        <v>111</v>
      </c>
      <c r="B29" s="19">
        <v>4</v>
      </c>
      <c r="C29" s="3" t="s">
        <v>15</v>
      </c>
      <c r="D29" s="61">
        <f t="shared" si="0"/>
        <v>2519074044</v>
      </c>
      <c r="E29" s="62">
        <f t="shared" si="1"/>
        <v>0.008357102502519234</v>
      </c>
      <c r="F29" s="61">
        <f t="shared" si="2"/>
        <v>212550589</v>
      </c>
      <c r="G29" s="61">
        <f t="shared" si="3"/>
        <v>213890268</v>
      </c>
      <c r="H29" s="61">
        <f t="shared" si="4"/>
        <v>210127739</v>
      </c>
      <c r="I29" s="61">
        <f t="shared" si="5"/>
        <v>636568596</v>
      </c>
      <c r="J29" s="62">
        <f t="shared" si="6"/>
        <v>0.007613563157360585</v>
      </c>
      <c r="K29" s="61">
        <f t="shared" si="7"/>
        <v>213757824</v>
      </c>
      <c r="L29" s="61">
        <f t="shared" si="8"/>
        <v>188360906</v>
      </c>
      <c r="M29" s="61">
        <f t="shared" si="9"/>
        <v>192931718</v>
      </c>
      <c r="N29" s="61">
        <f t="shared" si="10"/>
        <v>595050448</v>
      </c>
      <c r="O29" s="62">
        <f t="shared" si="11"/>
        <v>0.007301612227491673</v>
      </c>
      <c r="P29" s="62">
        <f t="shared" si="12"/>
        <v>-0.06522179740076282</v>
      </c>
      <c r="Q29" s="47">
        <v>30572575</v>
      </c>
      <c r="R29" s="47">
        <v>3183516</v>
      </c>
      <c r="S29" s="47">
        <v>3320992</v>
      </c>
      <c r="T29" s="47">
        <v>4694743</v>
      </c>
      <c r="U29" s="47">
        <v>4789168</v>
      </c>
      <c r="V29" s="47">
        <v>2927581</v>
      </c>
      <c r="W29" s="47">
        <v>3629051</v>
      </c>
      <c r="X29" s="48"/>
      <c r="Y29" s="47">
        <v>2488501469</v>
      </c>
      <c r="Z29" s="47">
        <v>209367073</v>
      </c>
      <c r="AA29" s="47">
        <v>210569276</v>
      </c>
      <c r="AB29" s="47">
        <v>205432996</v>
      </c>
      <c r="AC29" s="47">
        <v>208968656</v>
      </c>
      <c r="AD29" s="47">
        <v>185433325</v>
      </c>
      <c r="AE29" s="47">
        <v>189302667</v>
      </c>
    </row>
    <row r="30" spans="1:31" ht="12.75">
      <c r="A30" s="10" t="s">
        <v>111</v>
      </c>
      <c r="B30" s="19">
        <v>22</v>
      </c>
      <c r="C30" s="3" t="s">
        <v>33</v>
      </c>
      <c r="D30" s="61">
        <f t="shared" si="0"/>
        <v>2345971217</v>
      </c>
      <c r="E30" s="62">
        <f t="shared" si="1"/>
        <v>0.007782828764055493</v>
      </c>
      <c r="F30" s="61">
        <f t="shared" si="2"/>
        <v>205948209</v>
      </c>
      <c r="G30" s="61">
        <f t="shared" si="3"/>
        <v>216489032</v>
      </c>
      <c r="H30" s="61">
        <f t="shared" si="4"/>
        <v>252663123</v>
      </c>
      <c r="I30" s="61">
        <f t="shared" si="5"/>
        <v>675100364</v>
      </c>
      <c r="J30" s="62">
        <f t="shared" si="6"/>
        <v>0.008074415375135974</v>
      </c>
      <c r="K30" s="61">
        <f t="shared" si="7"/>
        <v>220330196</v>
      </c>
      <c r="L30" s="61">
        <f t="shared" si="8"/>
        <v>172941202</v>
      </c>
      <c r="M30" s="61">
        <f t="shared" si="9"/>
        <v>218828151</v>
      </c>
      <c r="N30" s="61">
        <f t="shared" si="10"/>
        <v>612099549</v>
      </c>
      <c r="O30" s="62">
        <f t="shared" si="11"/>
        <v>0.007510814530838801</v>
      </c>
      <c r="P30" s="62">
        <f t="shared" si="12"/>
        <v>-0.09332066513298458</v>
      </c>
      <c r="Q30" s="47">
        <v>133882172</v>
      </c>
      <c r="R30" s="47">
        <v>11180283</v>
      </c>
      <c r="S30" s="47">
        <v>10883242</v>
      </c>
      <c r="T30" s="47">
        <v>9961871</v>
      </c>
      <c r="U30" s="47">
        <v>11869466</v>
      </c>
      <c r="V30" s="47">
        <v>9697373</v>
      </c>
      <c r="W30" s="47">
        <v>12237959</v>
      </c>
      <c r="X30" s="48"/>
      <c r="Y30" s="47">
        <v>2212089045</v>
      </c>
      <c r="Z30" s="47">
        <v>194767926</v>
      </c>
      <c r="AA30" s="47">
        <v>205605790</v>
      </c>
      <c r="AB30" s="47">
        <v>242701252</v>
      </c>
      <c r="AC30" s="47">
        <v>208460730</v>
      </c>
      <c r="AD30" s="47">
        <v>163243829</v>
      </c>
      <c r="AE30" s="47">
        <v>206590192</v>
      </c>
    </row>
    <row r="31" spans="1:31" ht="12.75">
      <c r="A31" s="10" t="s">
        <v>111</v>
      </c>
      <c r="B31" s="19">
        <v>64</v>
      </c>
      <c r="C31" s="3" t="s">
        <v>75</v>
      </c>
      <c r="D31" s="61">
        <f t="shared" si="0"/>
        <v>1909334699</v>
      </c>
      <c r="E31" s="62">
        <f t="shared" si="1"/>
        <v>0.006334274226343348</v>
      </c>
      <c r="F31" s="61">
        <f t="shared" si="2"/>
        <v>133140985</v>
      </c>
      <c r="G31" s="61">
        <f t="shared" si="3"/>
        <v>126588417</v>
      </c>
      <c r="H31" s="61">
        <f t="shared" si="4"/>
        <v>154701337</v>
      </c>
      <c r="I31" s="61">
        <f t="shared" si="5"/>
        <v>414430739</v>
      </c>
      <c r="J31" s="62">
        <f t="shared" si="6"/>
        <v>0.004956723635999348</v>
      </c>
      <c r="K31" s="61">
        <f t="shared" si="7"/>
        <v>214827970</v>
      </c>
      <c r="L31" s="61">
        <f t="shared" si="8"/>
        <v>207231244</v>
      </c>
      <c r="M31" s="61">
        <f t="shared" si="9"/>
        <v>167224932</v>
      </c>
      <c r="N31" s="61">
        <f t="shared" si="10"/>
        <v>589284146</v>
      </c>
      <c r="O31" s="62">
        <f t="shared" si="11"/>
        <v>0.007230856375896029</v>
      </c>
      <c r="P31" s="62">
        <f t="shared" si="12"/>
        <v>0.42191225347307065</v>
      </c>
      <c r="Q31" s="47">
        <v>1091076209</v>
      </c>
      <c r="R31" s="47">
        <v>84172307</v>
      </c>
      <c r="S31" s="47">
        <v>85856825</v>
      </c>
      <c r="T31" s="47">
        <v>85643261</v>
      </c>
      <c r="U31" s="47">
        <v>114219345</v>
      </c>
      <c r="V31" s="47">
        <v>122986317</v>
      </c>
      <c r="W31" s="47">
        <v>98883781</v>
      </c>
      <c r="X31" s="48"/>
      <c r="Y31" s="47">
        <v>818258490</v>
      </c>
      <c r="Z31" s="47">
        <v>48968678</v>
      </c>
      <c r="AA31" s="47">
        <v>40731592</v>
      </c>
      <c r="AB31" s="47">
        <v>69058076</v>
      </c>
      <c r="AC31" s="47">
        <v>100608625</v>
      </c>
      <c r="AD31" s="47">
        <v>84244927</v>
      </c>
      <c r="AE31" s="47">
        <v>68341151</v>
      </c>
    </row>
    <row r="32" spans="1:31" ht="12.75">
      <c r="A32" s="10" t="s">
        <v>111</v>
      </c>
      <c r="B32" s="19">
        <v>32</v>
      </c>
      <c r="C32" s="3" t="s">
        <v>43</v>
      </c>
      <c r="D32" s="61">
        <f t="shared" si="0"/>
        <v>1595039488</v>
      </c>
      <c r="E32" s="62">
        <f t="shared" si="1"/>
        <v>0.005291590586045432</v>
      </c>
      <c r="F32" s="61">
        <f t="shared" si="2"/>
        <v>154774213</v>
      </c>
      <c r="G32" s="61">
        <f t="shared" si="3"/>
        <v>133427046</v>
      </c>
      <c r="H32" s="61">
        <f t="shared" si="4"/>
        <v>156881336</v>
      </c>
      <c r="I32" s="61">
        <f t="shared" si="5"/>
        <v>445082595</v>
      </c>
      <c r="J32" s="62">
        <f t="shared" si="6"/>
        <v>0.005323329596476736</v>
      </c>
      <c r="K32" s="61">
        <f t="shared" si="7"/>
        <v>140807825</v>
      </c>
      <c r="L32" s="61">
        <f t="shared" si="8"/>
        <v>123931000</v>
      </c>
      <c r="M32" s="61">
        <f t="shared" si="9"/>
        <v>146516042</v>
      </c>
      <c r="N32" s="61">
        <f t="shared" si="10"/>
        <v>411254867</v>
      </c>
      <c r="O32" s="62">
        <f t="shared" si="11"/>
        <v>0.0050463344336523575</v>
      </c>
      <c r="P32" s="62">
        <f t="shared" si="12"/>
        <v>-0.07600325957477622</v>
      </c>
      <c r="Q32" s="47">
        <v>213944746</v>
      </c>
      <c r="R32" s="47">
        <v>21848588</v>
      </c>
      <c r="S32" s="47">
        <v>20443904</v>
      </c>
      <c r="T32" s="47">
        <v>21142423</v>
      </c>
      <c r="U32" s="47">
        <v>23914718</v>
      </c>
      <c r="V32" s="47">
        <v>22401110</v>
      </c>
      <c r="W32" s="47">
        <v>27856470</v>
      </c>
      <c r="X32" s="48"/>
      <c r="Y32" s="47">
        <v>1381094742</v>
      </c>
      <c r="Z32" s="47">
        <v>132925625</v>
      </c>
      <c r="AA32" s="47">
        <v>112983142</v>
      </c>
      <c r="AB32" s="47">
        <v>135738913</v>
      </c>
      <c r="AC32" s="47">
        <v>116893107</v>
      </c>
      <c r="AD32" s="47">
        <v>101529890</v>
      </c>
      <c r="AE32" s="47">
        <v>118659572</v>
      </c>
    </row>
    <row r="33" spans="1:31" ht="12.75">
      <c r="A33" s="10" t="s">
        <v>111</v>
      </c>
      <c r="B33" s="19">
        <v>70</v>
      </c>
      <c r="C33" s="3" t="s">
        <v>81</v>
      </c>
      <c r="D33" s="61">
        <f t="shared" si="0"/>
        <v>1486510762</v>
      </c>
      <c r="E33" s="62">
        <f t="shared" si="1"/>
        <v>0.004931543333837778</v>
      </c>
      <c r="F33" s="61">
        <f t="shared" si="2"/>
        <v>136811759</v>
      </c>
      <c r="G33" s="61">
        <f t="shared" si="3"/>
        <v>128489901</v>
      </c>
      <c r="H33" s="61">
        <f t="shared" si="4"/>
        <v>149211144</v>
      </c>
      <c r="I33" s="61">
        <f t="shared" si="5"/>
        <v>414512804</v>
      </c>
      <c r="J33" s="62">
        <f t="shared" si="6"/>
        <v>0.004957705159537322</v>
      </c>
      <c r="K33" s="61">
        <f t="shared" si="7"/>
        <v>128715848</v>
      </c>
      <c r="L33" s="61">
        <f t="shared" si="8"/>
        <v>103009101</v>
      </c>
      <c r="M33" s="61">
        <f t="shared" si="9"/>
        <v>134258281</v>
      </c>
      <c r="N33" s="61">
        <f t="shared" si="10"/>
        <v>365983230</v>
      </c>
      <c r="O33" s="62">
        <f t="shared" si="11"/>
        <v>0.0044908253345687715</v>
      </c>
      <c r="P33" s="62">
        <f t="shared" si="12"/>
        <v>-0.11707617601119992</v>
      </c>
      <c r="Q33" s="47">
        <v>250893849</v>
      </c>
      <c r="R33" s="47">
        <v>25902224</v>
      </c>
      <c r="S33" s="47">
        <v>22451684</v>
      </c>
      <c r="T33" s="47">
        <v>26270475</v>
      </c>
      <c r="U33" s="47">
        <v>25503690</v>
      </c>
      <c r="V33" s="47">
        <v>21786740</v>
      </c>
      <c r="W33" s="47">
        <v>27340618</v>
      </c>
      <c r="X33" s="48"/>
      <c r="Y33" s="47">
        <v>1235616913</v>
      </c>
      <c r="Z33" s="47">
        <v>110909535</v>
      </c>
      <c r="AA33" s="47">
        <v>106038217</v>
      </c>
      <c r="AB33" s="47">
        <v>122940669</v>
      </c>
      <c r="AC33" s="47">
        <v>103212158</v>
      </c>
      <c r="AD33" s="47">
        <v>81222361</v>
      </c>
      <c r="AE33" s="47">
        <v>106917663</v>
      </c>
    </row>
    <row r="34" spans="1:31" ht="12.75">
      <c r="A34" s="10" t="s">
        <v>111</v>
      </c>
      <c r="B34" s="19">
        <v>95</v>
      </c>
      <c r="C34" s="3" t="s">
        <v>105</v>
      </c>
      <c r="D34" s="61">
        <f t="shared" si="0"/>
        <v>1404825314</v>
      </c>
      <c r="E34" s="62">
        <f t="shared" si="1"/>
        <v>0.00466054944879253</v>
      </c>
      <c r="F34" s="61">
        <f t="shared" si="2"/>
        <v>97050169</v>
      </c>
      <c r="G34" s="61">
        <f t="shared" si="3"/>
        <v>88322528</v>
      </c>
      <c r="H34" s="61">
        <f t="shared" si="4"/>
        <v>107987438</v>
      </c>
      <c r="I34" s="61">
        <f t="shared" si="5"/>
        <v>293360135</v>
      </c>
      <c r="J34" s="62">
        <f t="shared" si="6"/>
        <v>0.0035086806507720458</v>
      </c>
      <c r="K34" s="61">
        <f t="shared" si="7"/>
        <v>121359994</v>
      </c>
      <c r="L34" s="61">
        <f t="shared" si="8"/>
        <v>140862937</v>
      </c>
      <c r="M34" s="61">
        <f t="shared" si="9"/>
        <v>152627082</v>
      </c>
      <c r="N34" s="61">
        <f t="shared" si="10"/>
        <v>414850013</v>
      </c>
      <c r="O34" s="62">
        <f t="shared" si="11"/>
        <v>0.005090448948785397</v>
      </c>
      <c r="P34" s="62">
        <f t="shared" si="12"/>
        <v>0.4141321996596437</v>
      </c>
      <c r="Q34" s="47">
        <v>691794810</v>
      </c>
      <c r="R34" s="47">
        <v>46145547</v>
      </c>
      <c r="S34" s="47">
        <v>44903511</v>
      </c>
      <c r="T34" s="47">
        <v>45814583</v>
      </c>
      <c r="U34" s="47">
        <v>67605050</v>
      </c>
      <c r="V34" s="47">
        <v>79633234</v>
      </c>
      <c r="W34" s="47">
        <v>86572183</v>
      </c>
      <c r="X34" s="48"/>
      <c r="Y34" s="47">
        <v>713030504</v>
      </c>
      <c r="Z34" s="47">
        <v>50904622</v>
      </c>
      <c r="AA34" s="47">
        <v>43419017</v>
      </c>
      <c r="AB34" s="47">
        <v>62172855</v>
      </c>
      <c r="AC34" s="47">
        <v>53754944</v>
      </c>
      <c r="AD34" s="47">
        <v>61229703</v>
      </c>
      <c r="AE34" s="47">
        <v>66054899</v>
      </c>
    </row>
    <row r="35" spans="1:31" ht="12.75">
      <c r="A35" s="10" t="s">
        <v>111</v>
      </c>
      <c r="B35" s="19">
        <v>10</v>
      </c>
      <c r="C35" s="3" t="s">
        <v>21</v>
      </c>
      <c r="D35" s="61">
        <f t="shared" si="0"/>
        <v>1367474529</v>
      </c>
      <c r="E35" s="62">
        <f t="shared" si="1"/>
        <v>0.004536637116982343</v>
      </c>
      <c r="F35" s="61">
        <f t="shared" si="2"/>
        <v>160750919</v>
      </c>
      <c r="G35" s="61">
        <f t="shared" si="3"/>
        <v>163225356</v>
      </c>
      <c r="H35" s="61">
        <f t="shared" si="4"/>
        <v>194704923</v>
      </c>
      <c r="I35" s="61">
        <f t="shared" si="5"/>
        <v>518681198</v>
      </c>
      <c r="J35" s="62">
        <f t="shared" si="6"/>
        <v>0.006203592329754908</v>
      </c>
      <c r="K35" s="61">
        <f t="shared" si="7"/>
        <v>117273352</v>
      </c>
      <c r="L35" s="61">
        <f t="shared" si="8"/>
        <v>126412662</v>
      </c>
      <c r="M35" s="61">
        <f t="shared" si="9"/>
        <v>127538604</v>
      </c>
      <c r="N35" s="61">
        <f t="shared" si="10"/>
        <v>371224618</v>
      </c>
      <c r="O35" s="62">
        <f t="shared" si="11"/>
        <v>0.004555140188609227</v>
      </c>
      <c r="P35" s="62">
        <f t="shared" si="12"/>
        <v>-0.2842913538577892</v>
      </c>
      <c r="Q35" s="47">
        <v>325424413</v>
      </c>
      <c r="R35" s="47">
        <v>32627267</v>
      </c>
      <c r="S35" s="47">
        <v>59120601</v>
      </c>
      <c r="T35" s="47">
        <v>48709582</v>
      </c>
      <c r="U35" s="47">
        <v>10037049</v>
      </c>
      <c r="V35" s="47">
        <v>19237659</v>
      </c>
      <c r="W35" s="47">
        <v>12114188</v>
      </c>
      <c r="X35" s="48"/>
      <c r="Y35" s="47">
        <v>1042050116</v>
      </c>
      <c r="Z35" s="47">
        <v>128123652</v>
      </c>
      <c r="AA35" s="47">
        <v>104104755</v>
      </c>
      <c r="AB35" s="47">
        <v>145995341</v>
      </c>
      <c r="AC35" s="47">
        <v>107236303</v>
      </c>
      <c r="AD35" s="47">
        <v>107175003</v>
      </c>
      <c r="AE35" s="47">
        <v>115424416</v>
      </c>
    </row>
    <row r="36" spans="1:31" ht="12.75">
      <c r="A36" s="10" t="s">
        <v>111</v>
      </c>
      <c r="B36" s="19">
        <v>33</v>
      </c>
      <c r="C36" s="3" t="s">
        <v>44</v>
      </c>
      <c r="D36" s="61">
        <f t="shared" si="0"/>
        <v>1357798083</v>
      </c>
      <c r="E36" s="62">
        <f t="shared" si="1"/>
        <v>0.004504535221734482</v>
      </c>
      <c r="F36" s="61">
        <f t="shared" si="2"/>
        <v>129538287</v>
      </c>
      <c r="G36" s="61">
        <f t="shared" si="3"/>
        <v>109079352</v>
      </c>
      <c r="H36" s="61">
        <f t="shared" si="4"/>
        <v>131308348</v>
      </c>
      <c r="I36" s="61">
        <f t="shared" si="5"/>
        <v>369925987</v>
      </c>
      <c r="J36" s="62">
        <f t="shared" si="6"/>
        <v>0.004424432627168825</v>
      </c>
      <c r="K36" s="61">
        <f t="shared" si="7"/>
        <v>118012013</v>
      </c>
      <c r="L36" s="61">
        <f t="shared" si="8"/>
        <v>104587961</v>
      </c>
      <c r="M36" s="61">
        <f t="shared" si="9"/>
        <v>137086677</v>
      </c>
      <c r="N36" s="61">
        <f t="shared" si="10"/>
        <v>359686651</v>
      </c>
      <c r="O36" s="62">
        <f t="shared" si="11"/>
        <v>0.0044135626783145115</v>
      </c>
      <c r="P36" s="62">
        <f t="shared" si="12"/>
        <v>-0.027679417937188616</v>
      </c>
      <c r="Q36" s="47">
        <v>241792149</v>
      </c>
      <c r="R36" s="47">
        <v>18236502</v>
      </c>
      <c r="S36" s="47">
        <v>16268682</v>
      </c>
      <c r="T36" s="47">
        <v>19776145</v>
      </c>
      <c r="U36" s="47">
        <v>23540330</v>
      </c>
      <c r="V36" s="47">
        <v>15971475</v>
      </c>
      <c r="W36" s="47">
        <v>27298279</v>
      </c>
      <c r="X36" s="48"/>
      <c r="Y36" s="47">
        <v>1116005934</v>
      </c>
      <c r="Z36" s="47">
        <v>111301785</v>
      </c>
      <c r="AA36" s="47">
        <v>92810670</v>
      </c>
      <c r="AB36" s="47">
        <v>111532203</v>
      </c>
      <c r="AC36" s="47">
        <v>94471683</v>
      </c>
      <c r="AD36" s="47">
        <v>88616486</v>
      </c>
      <c r="AE36" s="47">
        <v>109788398</v>
      </c>
    </row>
    <row r="37" spans="1:31" ht="12.75">
      <c r="A37" s="10" t="s">
        <v>111</v>
      </c>
      <c r="B37" s="19">
        <v>20</v>
      </c>
      <c r="C37" s="3" t="s">
        <v>31</v>
      </c>
      <c r="D37" s="61">
        <f t="shared" si="0"/>
        <v>1293964675</v>
      </c>
      <c r="E37" s="62">
        <f t="shared" si="1"/>
        <v>0.004292766006370707</v>
      </c>
      <c r="F37" s="61">
        <f t="shared" si="2"/>
        <v>119585425</v>
      </c>
      <c r="G37" s="61">
        <f t="shared" si="3"/>
        <v>117755313</v>
      </c>
      <c r="H37" s="61">
        <f t="shared" si="4"/>
        <v>135443181</v>
      </c>
      <c r="I37" s="61">
        <f t="shared" si="5"/>
        <v>372783919</v>
      </c>
      <c r="J37" s="62">
        <f t="shared" si="6"/>
        <v>0.004458614404149608</v>
      </c>
      <c r="K37" s="61">
        <f t="shared" si="7"/>
        <v>118325639</v>
      </c>
      <c r="L37" s="61">
        <f t="shared" si="8"/>
        <v>96001606</v>
      </c>
      <c r="M37" s="61">
        <f t="shared" si="9"/>
        <v>117639626</v>
      </c>
      <c r="N37" s="61">
        <f t="shared" si="10"/>
        <v>331966871</v>
      </c>
      <c r="O37" s="62">
        <f t="shared" si="11"/>
        <v>0.004073424988692304</v>
      </c>
      <c r="P37" s="62">
        <f t="shared" si="12"/>
        <v>-0.10949251273899506</v>
      </c>
      <c r="Q37" s="47">
        <v>544916052</v>
      </c>
      <c r="R37" s="47">
        <v>47450085</v>
      </c>
      <c r="S37" s="47">
        <v>43452498</v>
      </c>
      <c r="T37" s="47">
        <v>55764563</v>
      </c>
      <c r="U37" s="47">
        <v>46588345</v>
      </c>
      <c r="V37" s="47">
        <v>32359416</v>
      </c>
      <c r="W37" s="47">
        <v>45593464</v>
      </c>
      <c r="X37" s="48"/>
      <c r="Y37" s="47">
        <v>749048623</v>
      </c>
      <c r="Z37" s="47">
        <v>72135340</v>
      </c>
      <c r="AA37" s="47">
        <v>74302815</v>
      </c>
      <c r="AB37" s="47">
        <v>79678618</v>
      </c>
      <c r="AC37" s="47">
        <v>71737294</v>
      </c>
      <c r="AD37" s="47">
        <v>63642190</v>
      </c>
      <c r="AE37" s="47">
        <v>72046162</v>
      </c>
    </row>
    <row r="38" spans="1:31" ht="12.75">
      <c r="A38" s="10" t="s">
        <v>111</v>
      </c>
      <c r="B38" s="19">
        <v>7</v>
      </c>
      <c r="C38" s="3" t="s">
        <v>18</v>
      </c>
      <c r="D38" s="61">
        <f aca="true" t="shared" si="13" ref="D38:D69">Q38+Y38</f>
        <v>1242221374</v>
      </c>
      <c r="E38" s="62">
        <f aca="true" t="shared" si="14" ref="E38:E69">D38/D$104</f>
        <v>0.004121106077872113</v>
      </c>
      <c r="F38" s="61">
        <f aca="true" t="shared" si="15" ref="F38:F69">R38+Z38</f>
        <v>118998227</v>
      </c>
      <c r="G38" s="61">
        <f aca="true" t="shared" si="16" ref="G38:G69">S38+AA38</f>
        <v>108046143</v>
      </c>
      <c r="H38" s="61">
        <f aca="true" t="shared" si="17" ref="H38:H69">T38+AB38</f>
        <v>108133144</v>
      </c>
      <c r="I38" s="61">
        <f aca="true" t="shared" si="18" ref="I38:I69">SUM(F38:H38)</f>
        <v>335177514</v>
      </c>
      <c r="J38" s="62">
        <f aca="true" t="shared" si="19" ref="J38:J69">I38/I$104</f>
        <v>0.0040088298225853915</v>
      </c>
      <c r="K38" s="61">
        <f aca="true" t="shared" si="20" ref="K38:K69">U38+AC38</f>
        <v>99617255</v>
      </c>
      <c r="L38" s="61">
        <f aca="true" t="shared" si="21" ref="L38:L69">V38+AD38</f>
        <v>93844344</v>
      </c>
      <c r="M38" s="61">
        <f aca="true" t="shared" si="22" ref="M38:M69">W38+AE38</f>
        <v>99360360</v>
      </c>
      <c r="N38" s="61">
        <f aca="true" t="shared" si="23" ref="N38:N69">SUM(K38:M38)</f>
        <v>292821959</v>
      </c>
      <c r="O38" s="62">
        <f aca="true" t="shared" si="24" ref="O38:O69">N38/N$104</f>
        <v>0.00359309433930964</v>
      </c>
      <c r="P38" s="62">
        <f aca="true" t="shared" si="25" ref="P38:P69">(N38*100/I38-100)/100</f>
        <v>-0.12636753132550538</v>
      </c>
      <c r="Q38" s="47">
        <v>208992125</v>
      </c>
      <c r="R38" s="47">
        <v>24938244</v>
      </c>
      <c r="S38" s="47">
        <v>16182124</v>
      </c>
      <c r="T38" s="47">
        <v>16104320</v>
      </c>
      <c r="U38" s="47">
        <v>14029942</v>
      </c>
      <c r="V38" s="47">
        <v>8732330</v>
      </c>
      <c r="W38" s="47">
        <v>11230656</v>
      </c>
      <c r="X38" s="48"/>
      <c r="Y38" s="47">
        <v>1033229249</v>
      </c>
      <c r="Z38" s="47">
        <v>94059983</v>
      </c>
      <c r="AA38" s="47">
        <v>91864019</v>
      </c>
      <c r="AB38" s="47">
        <v>92028824</v>
      </c>
      <c r="AC38" s="47">
        <v>85587313</v>
      </c>
      <c r="AD38" s="47">
        <v>85112014</v>
      </c>
      <c r="AE38" s="47">
        <v>88129704</v>
      </c>
    </row>
    <row r="39" spans="1:31" ht="12.75">
      <c r="A39" s="10" t="s">
        <v>111</v>
      </c>
      <c r="B39" s="19">
        <v>34</v>
      </c>
      <c r="C39" s="3" t="s">
        <v>45</v>
      </c>
      <c r="D39" s="61">
        <f t="shared" si="13"/>
        <v>1234085142</v>
      </c>
      <c r="E39" s="62">
        <f t="shared" si="14"/>
        <v>0.004094113888035442</v>
      </c>
      <c r="F39" s="61">
        <f t="shared" si="15"/>
        <v>106820624</v>
      </c>
      <c r="G39" s="61">
        <f t="shared" si="16"/>
        <v>94974221</v>
      </c>
      <c r="H39" s="61">
        <f t="shared" si="17"/>
        <v>111750239</v>
      </c>
      <c r="I39" s="61">
        <f t="shared" si="18"/>
        <v>313545084</v>
      </c>
      <c r="J39" s="62">
        <f t="shared" si="19"/>
        <v>0.0037500990697849784</v>
      </c>
      <c r="K39" s="61">
        <f t="shared" si="20"/>
        <v>109193133</v>
      </c>
      <c r="L39" s="61">
        <f t="shared" si="21"/>
        <v>97317990</v>
      </c>
      <c r="M39" s="61">
        <f t="shared" si="22"/>
        <v>112481357</v>
      </c>
      <c r="N39" s="61">
        <f t="shared" si="23"/>
        <v>318992480</v>
      </c>
      <c r="O39" s="62">
        <f t="shared" si="24"/>
        <v>0.00391422172737511</v>
      </c>
      <c r="P39" s="62">
        <f t="shared" si="25"/>
        <v>0.0173735653275304</v>
      </c>
      <c r="Q39" s="47">
        <v>222957518</v>
      </c>
      <c r="R39" s="47">
        <v>15685955</v>
      </c>
      <c r="S39" s="47">
        <v>15204141</v>
      </c>
      <c r="T39" s="47">
        <v>17961877</v>
      </c>
      <c r="U39" s="47">
        <v>17072460</v>
      </c>
      <c r="V39" s="47">
        <v>15393922</v>
      </c>
      <c r="W39" s="47">
        <v>20570255</v>
      </c>
      <c r="X39" s="48"/>
      <c r="Y39" s="47">
        <v>1011127624</v>
      </c>
      <c r="Z39" s="47">
        <v>91134669</v>
      </c>
      <c r="AA39" s="47">
        <v>79770080</v>
      </c>
      <c r="AB39" s="47">
        <v>93788362</v>
      </c>
      <c r="AC39" s="47">
        <v>92120673</v>
      </c>
      <c r="AD39" s="47">
        <v>81924068</v>
      </c>
      <c r="AE39" s="47">
        <v>91911102</v>
      </c>
    </row>
    <row r="40" spans="1:31" ht="12.75">
      <c r="A40" s="10" t="s">
        <v>111</v>
      </c>
      <c r="B40" s="19">
        <v>15</v>
      </c>
      <c r="C40" s="3" t="s">
        <v>26</v>
      </c>
      <c r="D40" s="61">
        <f t="shared" si="13"/>
        <v>1194406482</v>
      </c>
      <c r="E40" s="62">
        <f t="shared" si="14"/>
        <v>0.003962478762195286</v>
      </c>
      <c r="F40" s="61">
        <f t="shared" si="15"/>
        <v>129415823</v>
      </c>
      <c r="G40" s="61">
        <f t="shared" si="16"/>
        <v>147403743</v>
      </c>
      <c r="H40" s="61">
        <f t="shared" si="17"/>
        <v>167421937</v>
      </c>
      <c r="I40" s="61">
        <f t="shared" si="18"/>
        <v>444241503</v>
      </c>
      <c r="J40" s="62">
        <f t="shared" si="19"/>
        <v>0.005313269868266156</v>
      </c>
      <c r="K40" s="61">
        <f t="shared" si="20"/>
        <v>201086929</v>
      </c>
      <c r="L40" s="61">
        <f t="shared" si="21"/>
        <v>160306412</v>
      </c>
      <c r="M40" s="61">
        <f t="shared" si="22"/>
        <v>152237072</v>
      </c>
      <c r="N40" s="61">
        <f t="shared" si="23"/>
        <v>513630413</v>
      </c>
      <c r="O40" s="62">
        <f t="shared" si="24"/>
        <v>0.006302541434222058</v>
      </c>
      <c r="P40" s="62">
        <f t="shared" si="25"/>
        <v>0.15619636961294903</v>
      </c>
      <c r="Q40" s="47">
        <v>166236427</v>
      </c>
      <c r="R40" s="47">
        <v>10633368</v>
      </c>
      <c r="S40" s="47">
        <v>14139289</v>
      </c>
      <c r="T40" s="47">
        <v>22637850</v>
      </c>
      <c r="U40" s="47">
        <v>18028049</v>
      </c>
      <c r="V40" s="47">
        <v>25723235</v>
      </c>
      <c r="W40" s="47">
        <v>18192342</v>
      </c>
      <c r="X40" s="48"/>
      <c r="Y40" s="47">
        <v>1028170055</v>
      </c>
      <c r="Z40" s="47">
        <v>118782455</v>
      </c>
      <c r="AA40" s="47">
        <v>133264454</v>
      </c>
      <c r="AB40" s="47">
        <v>144784087</v>
      </c>
      <c r="AC40" s="47">
        <v>183058880</v>
      </c>
      <c r="AD40" s="47">
        <v>134583177</v>
      </c>
      <c r="AE40" s="47">
        <v>134044730</v>
      </c>
    </row>
    <row r="41" spans="1:31" ht="12.75">
      <c r="A41" s="10" t="s">
        <v>111</v>
      </c>
      <c r="B41" s="19">
        <v>3</v>
      </c>
      <c r="C41" s="3" t="s">
        <v>14</v>
      </c>
      <c r="D41" s="61">
        <f t="shared" si="13"/>
        <v>1183693933</v>
      </c>
      <c r="E41" s="62">
        <f t="shared" si="14"/>
        <v>0.003926939564659789</v>
      </c>
      <c r="F41" s="61">
        <f t="shared" si="15"/>
        <v>84394215</v>
      </c>
      <c r="G41" s="61">
        <f t="shared" si="16"/>
        <v>93859711</v>
      </c>
      <c r="H41" s="61">
        <f t="shared" si="17"/>
        <v>97017432</v>
      </c>
      <c r="I41" s="61">
        <f t="shared" si="18"/>
        <v>275271358</v>
      </c>
      <c r="J41" s="62">
        <f t="shared" si="19"/>
        <v>0.003292333116516819</v>
      </c>
      <c r="K41" s="61">
        <f t="shared" si="20"/>
        <v>107807715</v>
      </c>
      <c r="L41" s="61">
        <f t="shared" si="21"/>
        <v>105353286</v>
      </c>
      <c r="M41" s="61">
        <f t="shared" si="22"/>
        <v>108355653</v>
      </c>
      <c r="N41" s="61">
        <f t="shared" si="23"/>
        <v>321516654</v>
      </c>
      <c r="O41" s="62">
        <f t="shared" si="24"/>
        <v>0.00394519479832172</v>
      </c>
      <c r="P41" s="62">
        <f t="shared" si="25"/>
        <v>0.16799893870542107</v>
      </c>
      <c r="Q41" s="47">
        <v>605142794</v>
      </c>
      <c r="R41" s="47">
        <v>42046372</v>
      </c>
      <c r="S41" s="47">
        <v>48357668</v>
      </c>
      <c r="T41" s="47">
        <v>48853996</v>
      </c>
      <c r="U41" s="47">
        <v>54717718</v>
      </c>
      <c r="V41" s="47">
        <v>47400818</v>
      </c>
      <c r="W41" s="47">
        <v>53898205</v>
      </c>
      <c r="X41" s="48"/>
      <c r="Y41" s="47">
        <v>578551139</v>
      </c>
      <c r="Z41" s="47">
        <v>42347843</v>
      </c>
      <c r="AA41" s="47">
        <v>45502043</v>
      </c>
      <c r="AB41" s="47">
        <v>48163436</v>
      </c>
      <c r="AC41" s="47">
        <v>53089997</v>
      </c>
      <c r="AD41" s="47">
        <v>57952468</v>
      </c>
      <c r="AE41" s="47">
        <v>54457448</v>
      </c>
    </row>
    <row r="42" spans="1:31" ht="12.75">
      <c r="A42" s="10" t="s">
        <v>111</v>
      </c>
      <c r="B42" s="19">
        <v>82</v>
      </c>
      <c r="C42" s="3" t="s">
        <v>92</v>
      </c>
      <c r="D42" s="61">
        <f t="shared" si="13"/>
        <v>1171977879</v>
      </c>
      <c r="E42" s="62">
        <f t="shared" si="14"/>
        <v>0.0038880712096639285</v>
      </c>
      <c r="F42" s="61">
        <f t="shared" si="15"/>
        <v>104690635</v>
      </c>
      <c r="G42" s="61">
        <f t="shared" si="16"/>
        <v>101311332</v>
      </c>
      <c r="H42" s="61">
        <f t="shared" si="17"/>
        <v>110479025</v>
      </c>
      <c r="I42" s="61">
        <f t="shared" si="18"/>
        <v>316480992</v>
      </c>
      <c r="J42" s="62">
        <f t="shared" si="19"/>
        <v>0.0037852134645613746</v>
      </c>
      <c r="K42" s="61">
        <f t="shared" si="20"/>
        <v>106645298</v>
      </c>
      <c r="L42" s="61">
        <f t="shared" si="21"/>
        <v>81214134</v>
      </c>
      <c r="M42" s="61">
        <f t="shared" si="22"/>
        <v>114514508</v>
      </c>
      <c r="N42" s="61">
        <f t="shared" si="23"/>
        <v>302373940</v>
      </c>
      <c r="O42" s="62">
        <f t="shared" si="24"/>
        <v>0.0037103026558494975</v>
      </c>
      <c r="P42" s="62">
        <f t="shared" si="25"/>
        <v>-0.04457472125213769</v>
      </c>
      <c r="Q42" s="47">
        <v>521293930</v>
      </c>
      <c r="R42" s="47">
        <v>43242935</v>
      </c>
      <c r="S42" s="47">
        <v>47738320</v>
      </c>
      <c r="T42" s="47">
        <v>43119335</v>
      </c>
      <c r="U42" s="47">
        <v>53239811</v>
      </c>
      <c r="V42" s="47">
        <v>35031763</v>
      </c>
      <c r="W42" s="47">
        <v>58663409</v>
      </c>
      <c r="X42" s="48"/>
      <c r="Y42" s="47">
        <v>650683949</v>
      </c>
      <c r="Z42" s="47">
        <v>61447700</v>
      </c>
      <c r="AA42" s="47">
        <v>53573012</v>
      </c>
      <c r="AB42" s="47">
        <v>67359690</v>
      </c>
      <c r="AC42" s="47">
        <v>53405487</v>
      </c>
      <c r="AD42" s="47">
        <v>46182371</v>
      </c>
      <c r="AE42" s="47">
        <v>55851099</v>
      </c>
    </row>
    <row r="43" spans="1:31" ht="12.75">
      <c r="A43" s="10" t="s">
        <v>111</v>
      </c>
      <c r="B43" s="19">
        <v>23</v>
      </c>
      <c r="C43" s="3" t="s">
        <v>34</v>
      </c>
      <c r="D43" s="61">
        <f t="shared" si="13"/>
        <v>1150612471</v>
      </c>
      <c r="E43" s="62">
        <f t="shared" si="14"/>
        <v>0.0038171908379299466</v>
      </c>
      <c r="F43" s="61">
        <f t="shared" si="15"/>
        <v>126128301</v>
      </c>
      <c r="G43" s="61">
        <f t="shared" si="16"/>
        <v>110464996</v>
      </c>
      <c r="H43" s="61">
        <f t="shared" si="17"/>
        <v>115649052</v>
      </c>
      <c r="I43" s="61">
        <f t="shared" si="18"/>
        <v>352242349</v>
      </c>
      <c r="J43" s="62">
        <f t="shared" si="19"/>
        <v>0.004212930684391708</v>
      </c>
      <c r="K43" s="61">
        <f t="shared" si="20"/>
        <v>103511230</v>
      </c>
      <c r="L43" s="61">
        <f t="shared" si="21"/>
        <v>104852530</v>
      </c>
      <c r="M43" s="61">
        <f t="shared" si="22"/>
        <v>114900325</v>
      </c>
      <c r="N43" s="61">
        <f t="shared" si="23"/>
        <v>323264085</v>
      </c>
      <c r="O43" s="62">
        <f t="shared" si="24"/>
        <v>0.003966636784625876</v>
      </c>
      <c r="P43" s="62">
        <f t="shared" si="25"/>
        <v>-0.082267972838212</v>
      </c>
      <c r="Q43" s="47">
        <v>222530010</v>
      </c>
      <c r="R43" s="47">
        <v>18695168</v>
      </c>
      <c r="S43" s="47">
        <v>13514892</v>
      </c>
      <c r="T43" s="47">
        <v>23941202</v>
      </c>
      <c r="U43" s="47">
        <v>14516990</v>
      </c>
      <c r="V43" s="47">
        <v>19806355</v>
      </c>
      <c r="W43" s="47">
        <v>21677301</v>
      </c>
      <c r="X43" s="48"/>
      <c r="Y43" s="47">
        <v>928082461</v>
      </c>
      <c r="Z43" s="47">
        <v>107433133</v>
      </c>
      <c r="AA43" s="47">
        <v>96950104</v>
      </c>
      <c r="AB43" s="47">
        <v>91707850</v>
      </c>
      <c r="AC43" s="47">
        <v>88994240</v>
      </c>
      <c r="AD43" s="47">
        <v>85046175</v>
      </c>
      <c r="AE43" s="47">
        <v>93223024</v>
      </c>
    </row>
    <row r="44" spans="1:31" ht="12.75">
      <c r="A44" s="10" t="s">
        <v>111</v>
      </c>
      <c r="B44" s="19">
        <v>75</v>
      </c>
      <c r="C44" s="3" t="s">
        <v>86</v>
      </c>
      <c r="D44" s="61">
        <f t="shared" si="13"/>
        <v>1129182317</v>
      </c>
      <c r="E44" s="62">
        <f t="shared" si="14"/>
        <v>0.003746095669429702</v>
      </c>
      <c r="F44" s="61">
        <f t="shared" si="15"/>
        <v>61841206</v>
      </c>
      <c r="G44" s="61">
        <f t="shared" si="16"/>
        <v>46604318</v>
      </c>
      <c r="H44" s="61">
        <f t="shared" si="17"/>
        <v>48260528</v>
      </c>
      <c r="I44" s="61">
        <f t="shared" si="18"/>
        <v>156706052</v>
      </c>
      <c r="J44" s="62">
        <f t="shared" si="19"/>
        <v>0.0018742542933152047</v>
      </c>
      <c r="K44" s="61">
        <f t="shared" si="20"/>
        <v>42708102</v>
      </c>
      <c r="L44" s="61">
        <f t="shared" si="21"/>
        <v>31005209</v>
      </c>
      <c r="M44" s="61">
        <f t="shared" si="22"/>
        <v>33325320</v>
      </c>
      <c r="N44" s="61">
        <f t="shared" si="23"/>
        <v>107038631</v>
      </c>
      <c r="O44" s="62">
        <f t="shared" si="24"/>
        <v>0.0013134257432297054</v>
      </c>
      <c r="P44" s="62">
        <f t="shared" si="25"/>
        <v>-0.3169464125099648</v>
      </c>
      <c r="Q44" s="47">
        <v>452240859</v>
      </c>
      <c r="R44" s="47">
        <v>18219239</v>
      </c>
      <c r="S44" s="47">
        <v>16858289</v>
      </c>
      <c r="T44" s="47">
        <v>10990688</v>
      </c>
      <c r="U44" s="47">
        <v>21877005</v>
      </c>
      <c r="V44" s="47">
        <v>10882502</v>
      </c>
      <c r="W44" s="47">
        <v>15974253</v>
      </c>
      <c r="X44" s="48"/>
      <c r="Y44" s="47">
        <v>676941458</v>
      </c>
      <c r="Z44" s="47">
        <v>43621967</v>
      </c>
      <c r="AA44" s="47">
        <v>29746029</v>
      </c>
      <c r="AB44" s="47">
        <v>37269840</v>
      </c>
      <c r="AC44" s="47">
        <v>20831097</v>
      </c>
      <c r="AD44" s="47">
        <v>20122707</v>
      </c>
      <c r="AE44" s="47">
        <v>17351067</v>
      </c>
    </row>
    <row r="45" spans="1:31" ht="12.75">
      <c r="A45" s="10" t="s">
        <v>111</v>
      </c>
      <c r="B45" s="19">
        <v>2</v>
      </c>
      <c r="C45" s="3" t="s">
        <v>13</v>
      </c>
      <c r="D45" s="61">
        <f t="shared" si="13"/>
        <v>1110962214</v>
      </c>
      <c r="E45" s="62">
        <f t="shared" si="14"/>
        <v>0.0036856499398807306</v>
      </c>
      <c r="F45" s="61">
        <f t="shared" si="15"/>
        <v>98051496</v>
      </c>
      <c r="G45" s="61">
        <f t="shared" si="16"/>
        <v>106240712</v>
      </c>
      <c r="H45" s="61">
        <f t="shared" si="17"/>
        <v>100140860</v>
      </c>
      <c r="I45" s="61">
        <f t="shared" si="18"/>
        <v>304433068</v>
      </c>
      <c r="J45" s="62">
        <f t="shared" si="19"/>
        <v>0.003641116456217783</v>
      </c>
      <c r="K45" s="61">
        <f t="shared" si="20"/>
        <v>97473120</v>
      </c>
      <c r="L45" s="61">
        <f t="shared" si="21"/>
        <v>93661808</v>
      </c>
      <c r="M45" s="61">
        <f t="shared" si="22"/>
        <v>109514114</v>
      </c>
      <c r="N45" s="61">
        <f t="shared" si="23"/>
        <v>300649042</v>
      </c>
      <c r="O45" s="62">
        <f t="shared" si="24"/>
        <v>0.0036891371624525817</v>
      </c>
      <c r="P45" s="62">
        <f t="shared" si="25"/>
        <v>-0.01242974695508437</v>
      </c>
      <c r="Q45" s="47">
        <v>265723094</v>
      </c>
      <c r="R45" s="47">
        <v>24186253</v>
      </c>
      <c r="S45" s="47">
        <v>31072798</v>
      </c>
      <c r="T45" s="47">
        <v>22894340</v>
      </c>
      <c r="U45" s="47">
        <v>29110944</v>
      </c>
      <c r="V45" s="47">
        <v>23527275</v>
      </c>
      <c r="W45" s="47">
        <v>26971681</v>
      </c>
      <c r="X45" s="48"/>
      <c r="Y45" s="47">
        <v>845239120</v>
      </c>
      <c r="Z45" s="47">
        <v>73865243</v>
      </c>
      <c r="AA45" s="47">
        <v>75167914</v>
      </c>
      <c r="AB45" s="47">
        <v>77246520</v>
      </c>
      <c r="AC45" s="47">
        <v>68362176</v>
      </c>
      <c r="AD45" s="47">
        <v>70134533</v>
      </c>
      <c r="AE45" s="47">
        <v>82542433</v>
      </c>
    </row>
    <row r="46" spans="1:31" ht="12.75">
      <c r="A46" s="10" t="s">
        <v>111</v>
      </c>
      <c r="B46" s="19">
        <v>18</v>
      </c>
      <c r="C46" s="3" t="s">
        <v>29</v>
      </c>
      <c r="D46" s="61">
        <f t="shared" si="13"/>
        <v>1109692336</v>
      </c>
      <c r="E46" s="62">
        <f t="shared" si="14"/>
        <v>0.0036814370821296964</v>
      </c>
      <c r="F46" s="61">
        <f t="shared" si="15"/>
        <v>64550926</v>
      </c>
      <c r="G46" s="61">
        <f t="shared" si="16"/>
        <v>67692100</v>
      </c>
      <c r="H46" s="61">
        <f t="shared" si="17"/>
        <v>97603181</v>
      </c>
      <c r="I46" s="61">
        <f t="shared" si="18"/>
        <v>229846207</v>
      </c>
      <c r="J46" s="62">
        <f t="shared" si="19"/>
        <v>0.002749033842496174</v>
      </c>
      <c r="K46" s="61">
        <f t="shared" si="20"/>
        <v>93553103</v>
      </c>
      <c r="L46" s="61">
        <f t="shared" si="21"/>
        <v>89966400</v>
      </c>
      <c r="M46" s="61">
        <f t="shared" si="22"/>
        <v>121133571</v>
      </c>
      <c r="N46" s="61">
        <f t="shared" si="23"/>
        <v>304653074</v>
      </c>
      <c r="O46" s="62">
        <f t="shared" si="24"/>
        <v>0.003738268944654799</v>
      </c>
      <c r="P46" s="62">
        <f t="shared" si="25"/>
        <v>0.3254648748673935</v>
      </c>
      <c r="Q46" s="47">
        <v>308495312</v>
      </c>
      <c r="R46" s="47">
        <v>17978637</v>
      </c>
      <c r="S46" s="47">
        <v>13497401</v>
      </c>
      <c r="T46" s="47">
        <v>31615369</v>
      </c>
      <c r="U46" s="47">
        <v>31935417</v>
      </c>
      <c r="V46" s="47">
        <v>19909262</v>
      </c>
      <c r="W46" s="47">
        <v>38199544</v>
      </c>
      <c r="X46" s="48"/>
      <c r="Y46" s="47">
        <v>801197024</v>
      </c>
      <c r="Z46" s="47">
        <v>46572289</v>
      </c>
      <c r="AA46" s="47">
        <v>54194699</v>
      </c>
      <c r="AB46" s="47">
        <v>65987812</v>
      </c>
      <c r="AC46" s="47">
        <v>61617686</v>
      </c>
      <c r="AD46" s="47">
        <v>70057138</v>
      </c>
      <c r="AE46" s="47">
        <v>82934027</v>
      </c>
    </row>
    <row r="47" spans="1:31" ht="12.75">
      <c r="A47" s="10" t="s">
        <v>111</v>
      </c>
      <c r="B47" s="19">
        <v>12</v>
      </c>
      <c r="C47" s="3" t="s">
        <v>23</v>
      </c>
      <c r="D47" s="61">
        <f t="shared" si="13"/>
        <v>1079783185</v>
      </c>
      <c r="E47" s="62">
        <f t="shared" si="14"/>
        <v>0.003582212590787065</v>
      </c>
      <c r="F47" s="61">
        <f t="shared" si="15"/>
        <v>76792518</v>
      </c>
      <c r="G47" s="61">
        <f t="shared" si="16"/>
        <v>87411732</v>
      </c>
      <c r="H47" s="61">
        <f t="shared" si="17"/>
        <v>111175419</v>
      </c>
      <c r="I47" s="61">
        <f t="shared" si="18"/>
        <v>275379669</v>
      </c>
      <c r="J47" s="62">
        <f t="shared" si="19"/>
        <v>0.00329362855057423</v>
      </c>
      <c r="K47" s="61">
        <f t="shared" si="20"/>
        <v>77829458</v>
      </c>
      <c r="L47" s="61">
        <f t="shared" si="21"/>
        <v>109534144</v>
      </c>
      <c r="M47" s="61">
        <f t="shared" si="22"/>
        <v>110407567</v>
      </c>
      <c r="N47" s="61">
        <f t="shared" si="23"/>
        <v>297771169</v>
      </c>
      <c r="O47" s="62">
        <f t="shared" si="24"/>
        <v>0.003653824000759158</v>
      </c>
      <c r="P47" s="62">
        <f t="shared" si="25"/>
        <v>0.08131137669426139</v>
      </c>
      <c r="Q47" s="47">
        <v>631075336</v>
      </c>
      <c r="R47" s="47">
        <v>8062276</v>
      </c>
      <c r="S47" s="47">
        <v>37004597</v>
      </c>
      <c r="T47" s="47">
        <v>62151011</v>
      </c>
      <c r="U47" s="47">
        <v>23613120</v>
      </c>
      <c r="V47" s="47">
        <v>50253569</v>
      </c>
      <c r="W47" s="47">
        <v>61494116</v>
      </c>
      <c r="X47" s="48"/>
      <c r="Y47" s="47">
        <v>448707849</v>
      </c>
      <c r="Z47" s="47">
        <v>68730242</v>
      </c>
      <c r="AA47" s="47">
        <v>50407135</v>
      </c>
      <c r="AB47" s="47">
        <v>49024408</v>
      </c>
      <c r="AC47" s="47">
        <v>54216338</v>
      </c>
      <c r="AD47" s="47">
        <v>59280575</v>
      </c>
      <c r="AE47" s="47">
        <v>48913451</v>
      </c>
    </row>
    <row r="48" spans="1:31" ht="12.75">
      <c r="A48" s="10" t="s">
        <v>111</v>
      </c>
      <c r="B48" s="19">
        <v>19</v>
      </c>
      <c r="C48" s="3" t="s">
        <v>30</v>
      </c>
      <c r="D48" s="61">
        <f t="shared" si="13"/>
        <v>1056571397</v>
      </c>
      <c r="E48" s="62">
        <f t="shared" si="14"/>
        <v>0.0035052067988990574</v>
      </c>
      <c r="F48" s="61">
        <f t="shared" si="15"/>
        <v>103282355</v>
      </c>
      <c r="G48" s="61">
        <f t="shared" si="16"/>
        <v>95648277</v>
      </c>
      <c r="H48" s="61">
        <f t="shared" si="17"/>
        <v>100786793</v>
      </c>
      <c r="I48" s="61">
        <f t="shared" si="18"/>
        <v>299717425</v>
      </c>
      <c r="J48" s="62">
        <f t="shared" si="19"/>
        <v>0.0035847158639899105</v>
      </c>
      <c r="K48" s="61">
        <f t="shared" si="20"/>
        <v>98095282</v>
      </c>
      <c r="L48" s="61">
        <f t="shared" si="21"/>
        <v>92181856</v>
      </c>
      <c r="M48" s="61">
        <f t="shared" si="22"/>
        <v>105006842</v>
      </c>
      <c r="N48" s="61">
        <f t="shared" si="23"/>
        <v>295283980</v>
      </c>
      <c r="O48" s="62">
        <f t="shared" si="24"/>
        <v>0.003623304757095833</v>
      </c>
      <c r="P48" s="62">
        <f t="shared" si="25"/>
        <v>-0.01479208290942708</v>
      </c>
      <c r="Q48" s="47">
        <v>32314165</v>
      </c>
      <c r="R48" s="47">
        <v>3442943</v>
      </c>
      <c r="S48" s="47">
        <v>2295721</v>
      </c>
      <c r="T48" s="47">
        <v>3472130</v>
      </c>
      <c r="U48" s="47">
        <v>3224522</v>
      </c>
      <c r="V48" s="47">
        <v>2406424</v>
      </c>
      <c r="W48" s="47">
        <v>2814466</v>
      </c>
      <c r="X48" s="48"/>
      <c r="Y48" s="47">
        <v>1024257232</v>
      </c>
      <c r="Z48" s="47">
        <v>99839412</v>
      </c>
      <c r="AA48" s="47">
        <v>93352556</v>
      </c>
      <c r="AB48" s="47">
        <v>97314663</v>
      </c>
      <c r="AC48" s="47">
        <v>94870760</v>
      </c>
      <c r="AD48" s="47">
        <v>89775432</v>
      </c>
      <c r="AE48" s="47">
        <v>102192376</v>
      </c>
    </row>
    <row r="49" spans="1:31" ht="12.75">
      <c r="A49" s="10" t="s">
        <v>111</v>
      </c>
      <c r="B49" s="19">
        <v>25</v>
      </c>
      <c r="C49" s="3" t="s">
        <v>36</v>
      </c>
      <c r="D49" s="61">
        <f t="shared" si="13"/>
        <v>982630626</v>
      </c>
      <c r="E49" s="62">
        <f t="shared" si="14"/>
        <v>0.0032599061084195116</v>
      </c>
      <c r="F49" s="61">
        <f t="shared" si="15"/>
        <v>114387640</v>
      </c>
      <c r="G49" s="61">
        <f t="shared" si="16"/>
        <v>114054158</v>
      </c>
      <c r="H49" s="61">
        <f t="shared" si="17"/>
        <v>124680091</v>
      </c>
      <c r="I49" s="61">
        <f t="shared" si="18"/>
        <v>353121889</v>
      </c>
      <c r="J49" s="62">
        <f t="shared" si="19"/>
        <v>0.004223450262928104</v>
      </c>
      <c r="K49" s="61">
        <f t="shared" si="20"/>
        <v>115359862</v>
      </c>
      <c r="L49" s="61">
        <f t="shared" si="21"/>
        <v>135941461</v>
      </c>
      <c r="M49" s="61">
        <f t="shared" si="22"/>
        <v>151693161</v>
      </c>
      <c r="N49" s="61">
        <f t="shared" si="23"/>
        <v>402994484</v>
      </c>
      <c r="O49" s="62">
        <f t="shared" si="24"/>
        <v>0.00494497476957802</v>
      </c>
      <c r="P49" s="62">
        <f t="shared" si="25"/>
        <v>0.14123337168713435</v>
      </c>
      <c r="Q49" s="47">
        <v>317586867</v>
      </c>
      <c r="R49" s="47">
        <v>39998855</v>
      </c>
      <c r="S49" s="47">
        <v>45480152</v>
      </c>
      <c r="T49" s="47">
        <v>49848023</v>
      </c>
      <c r="U49" s="47">
        <v>50139441</v>
      </c>
      <c r="V49" s="47">
        <v>60905960</v>
      </c>
      <c r="W49" s="47">
        <v>59104931</v>
      </c>
      <c r="X49" s="48"/>
      <c r="Y49" s="47">
        <v>665043759</v>
      </c>
      <c r="Z49" s="47">
        <v>74388785</v>
      </c>
      <c r="AA49" s="47">
        <v>68574006</v>
      </c>
      <c r="AB49" s="47">
        <v>74832068</v>
      </c>
      <c r="AC49" s="47">
        <v>65220421</v>
      </c>
      <c r="AD49" s="47">
        <v>75035501</v>
      </c>
      <c r="AE49" s="47">
        <v>92588230</v>
      </c>
    </row>
    <row r="50" spans="1:31" ht="12.75">
      <c r="A50" s="10" t="s">
        <v>111</v>
      </c>
      <c r="B50" s="19">
        <v>49</v>
      </c>
      <c r="C50" s="3" t="s">
        <v>60</v>
      </c>
      <c r="D50" s="61">
        <f t="shared" si="13"/>
        <v>974394150</v>
      </c>
      <c r="E50" s="62">
        <f t="shared" si="14"/>
        <v>0.0032325813561536985</v>
      </c>
      <c r="F50" s="61">
        <f t="shared" si="15"/>
        <v>76182646</v>
      </c>
      <c r="G50" s="61">
        <f t="shared" si="16"/>
        <v>71101925</v>
      </c>
      <c r="H50" s="61">
        <f t="shared" si="17"/>
        <v>80734285</v>
      </c>
      <c r="I50" s="61">
        <f t="shared" si="18"/>
        <v>228018856</v>
      </c>
      <c r="J50" s="62">
        <f t="shared" si="19"/>
        <v>0.002727178142518844</v>
      </c>
      <c r="K50" s="61">
        <f t="shared" si="20"/>
        <v>65099607</v>
      </c>
      <c r="L50" s="61">
        <f t="shared" si="21"/>
        <v>65464412</v>
      </c>
      <c r="M50" s="61">
        <f t="shared" si="22"/>
        <v>92409548</v>
      </c>
      <c r="N50" s="61">
        <f t="shared" si="23"/>
        <v>222973567</v>
      </c>
      <c r="O50" s="62">
        <f t="shared" si="24"/>
        <v>0.002736014280279365</v>
      </c>
      <c r="P50" s="62">
        <f t="shared" si="25"/>
        <v>-0.022126630615145332</v>
      </c>
      <c r="Q50" s="47">
        <v>94726288</v>
      </c>
      <c r="R50" s="47">
        <v>9833595</v>
      </c>
      <c r="S50" s="47">
        <v>9110782</v>
      </c>
      <c r="T50" s="47">
        <v>8722470</v>
      </c>
      <c r="U50" s="47">
        <v>7092609</v>
      </c>
      <c r="V50" s="47">
        <v>8977523</v>
      </c>
      <c r="W50" s="47">
        <v>14866386</v>
      </c>
      <c r="X50" s="48"/>
      <c r="Y50" s="47">
        <v>879667862</v>
      </c>
      <c r="Z50" s="47">
        <v>66349051</v>
      </c>
      <c r="AA50" s="47">
        <v>61991143</v>
      </c>
      <c r="AB50" s="47">
        <v>72011815</v>
      </c>
      <c r="AC50" s="47">
        <v>58006998</v>
      </c>
      <c r="AD50" s="47">
        <v>56486889</v>
      </c>
      <c r="AE50" s="47">
        <v>77543162</v>
      </c>
    </row>
    <row r="51" spans="1:31" ht="12.75">
      <c r="A51" s="10" t="s">
        <v>111</v>
      </c>
      <c r="B51" s="19">
        <v>47</v>
      </c>
      <c r="C51" s="3" t="s">
        <v>58</v>
      </c>
      <c r="D51" s="61">
        <f t="shared" si="13"/>
        <v>903257724</v>
      </c>
      <c r="E51" s="62">
        <f t="shared" si="14"/>
        <v>0.002996584162994229</v>
      </c>
      <c r="F51" s="61">
        <f t="shared" si="15"/>
        <v>62788092</v>
      </c>
      <c r="G51" s="61">
        <f t="shared" si="16"/>
        <v>65679421</v>
      </c>
      <c r="H51" s="61">
        <f t="shared" si="17"/>
        <v>58913164</v>
      </c>
      <c r="I51" s="61">
        <f t="shared" si="18"/>
        <v>187380677</v>
      </c>
      <c r="J51" s="62">
        <f t="shared" si="19"/>
        <v>0.0022411325782845937</v>
      </c>
      <c r="K51" s="61">
        <f t="shared" si="20"/>
        <v>67231253</v>
      </c>
      <c r="L51" s="61">
        <f t="shared" si="21"/>
        <v>67413083</v>
      </c>
      <c r="M51" s="61">
        <f t="shared" si="22"/>
        <v>72034562</v>
      </c>
      <c r="N51" s="61">
        <f t="shared" si="23"/>
        <v>206678898</v>
      </c>
      <c r="O51" s="62">
        <f t="shared" si="24"/>
        <v>0.002536069292735503</v>
      </c>
      <c r="P51" s="62">
        <f t="shared" si="25"/>
        <v>0.10298938668046333</v>
      </c>
      <c r="Q51" s="47">
        <v>570745251</v>
      </c>
      <c r="R51" s="47">
        <v>30865876</v>
      </c>
      <c r="S51" s="47">
        <v>29940412</v>
      </c>
      <c r="T51" s="47">
        <v>24884995</v>
      </c>
      <c r="U51" s="47">
        <v>35652123</v>
      </c>
      <c r="V51" s="47">
        <v>37198734</v>
      </c>
      <c r="W51" s="47">
        <v>41899114</v>
      </c>
      <c r="X51" s="48"/>
      <c r="Y51" s="47">
        <v>332512473</v>
      </c>
      <c r="Z51" s="47">
        <v>31922216</v>
      </c>
      <c r="AA51" s="47">
        <v>35739009</v>
      </c>
      <c r="AB51" s="47">
        <v>34028169</v>
      </c>
      <c r="AC51" s="47">
        <v>31579130</v>
      </c>
      <c r="AD51" s="47">
        <v>30214349</v>
      </c>
      <c r="AE51" s="47">
        <v>30135448</v>
      </c>
    </row>
    <row r="52" spans="1:31" ht="12.75">
      <c r="A52" s="10" t="s">
        <v>111</v>
      </c>
      <c r="B52" s="19">
        <v>83</v>
      </c>
      <c r="C52" s="3" t="s">
        <v>93</v>
      </c>
      <c r="D52" s="61">
        <f t="shared" si="13"/>
        <v>874798982</v>
      </c>
      <c r="E52" s="62">
        <f t="shared" si="14"/>
        <v>0.002902171446324298</v>
      </c>
      <c r="F52" s="61">
        <f t="shared" si="15"/>
        <v>76252833</v>
      </c>
      <c r="G52" s="61">
        <f t="shared" si="16"/>
        <v>68548355</v>
      </c>
      <c r="H52" s="61">
        <f t="shared" si="17"/>
        <v>83816079</v>
      </c>
      <c r="I52" s="61">
        <f t="shared" si="18"/>
        <v>228617267</v>
      </c>
      <c r="J52" s="62">
        <f t="shared" si="19"/>
        <v>0.0027343353286747242</v>
      </c>
      <c r="K52" s="61">
        <f t="shared" si="20"/>
        <v>70893446</v>
      </c>
      <c r="L52" s="61">
        <f t="shared" si="21"/>
        <v>63030121</v>
      </c>
      <c r="M52" s="61">
        <f t="shared" si="22"/>
        <v>81688227</v>
      </c>
      <c r="N52" s="61">
        <f t="shared" si="23"/>
        <v>215611794</v>
      </c>
      <c r="O52" s="62">
        <f t="shared" si="24"/>
        <v>0.00264568107923148</v>
      </c>
      <c r="P52" s="62">
        <f t="shared" si="25"/>
        <v>-0.056887535970762855</v>
      </c>
      <c r="Q52" s="47">
        <v>134383825</v>
      </c>
      <c r="R52" s="47">
        <v>12430060</v>
      </c>
      <c r="S52" s="47">
        <v>13195170</v>
      </c>
      <c r="T52" s="47">
        <v>15901235</v>
      </c>
      <c r="U52" s="47">
        <v>13924939</v>
      </c>
      <c r="V52" s="47">
        <v>12727131</v>
      </c>
      <c r="W52" s="47">
        <v>14356211</v>
      </c>
      <c r="X52" s="48"/>
      <c r="Y52" s="47">
        <v>740415157</v>
      </c>
      <c r="Z52" s="47">
        <v>63822773</v>
      </c>
      <c r="AA52" s="47">
        <v>55353185</v>
      </c>
      <c r="AB52" s="47">
        <v>67914844</v>
      </c>
      <c r="AC52" s="47">
        <v>56968507</v>
      </c>
      <c r="AD52" s="47">
        <v>50302990</v>
      </c>
      <c r="AE52" s="47">
        <v>67332016</v>
      </c>
    </row>
    <row r="53" spans="1:31" ht="12.75">
      <c r="A53" s="10" t="s">
        <v>111</v>
      </c>
      <c r="B53" s="19">
        <v>79</v>
      </c>
      <c r="C53" s="3" t="s">
        <v>89</v>
      </c>
      <c r="D53" s="61">
        <f t="shared" si="13"/>
        <v>823963341</v>
      </c>
      <c r="E53" s="62">
        <f t="shared" si="14"/>
        <v>0.00273352270666928</v>
      </c>
      <c r="F53" s="61">
        <f t="shared" si="15"/>
        <v>40688368</v>
      </c>
      <c r="G53" s="61">
        <f t="shared" si="16"/>
        <v>33841923</v>
      </c>
      <c r="H53" s="61">
        <f t="shared" si="17"/>
        <v>44335581</v>
      </c>
      <c r="I53" s="61">
        <f t="shared" si="18"/>
        <v>118865872</v>
      </c>
      <c r="J53" s="62">
        <f t="shared" si="19"/>
        <v>0.0014216736882928782</v>
      </c>
      <c r="K53" s="61">
        <f t="shared" si="20"/>
        <v>35425793</v>
      </c>
      <c r="L53" s="61">
        <f t="shared" si="21"/>
        <v>29070082</v>
      </c>
      <c r="M53" s="61">
        <f t="shared" si="22"/>
        <v>35260320</v>
      </c>
      <c r="N53" s="61">
        <f t="shared" si="23"/>
        <v>99756195</v>
      </c>
      <c r="O53" s="62">
        <f t="shared" si="24"/>
        <v>0.0012240660529341265</v>
      </c>
      <c r="P53" s="62">
        <f t="shared" si="25"/>
        <v>-0.1607667253726116</v>
      </c>
      <c r="Q53" s="47">
        <v>229162810</v>
      </c>
      <c r="R53" s="47">
        <v>13313653</v>
      </c>
      <c r="S53" s="47">
        <v>4377297</v>
      </c>
      <c r="T53" s="47">
        <v>5700493</v>
      </c>
      <c r="U53" s="47">
        <v>5941490</v>
      </c>
      <c r="V53" s="47">
        <v>2113029</v>
      </c>
      <c r="W53" s="47">
        <v>6392118</v>
      </c>
      <c r="X53" s="48"/>
      <c r="Y53" s="47">
        <v>594800531</v>
      </c>
      <c r="Z53" s="47">
        <v>27374715</v>
      </c>
      <c r="AA53" s="47">
        <v>29464626</v>
      </c>
      <c r="AB53" s="47">
        <v>38635088</v>
      </c>
      <c r="AC53" s="47">
        <v>29484303</v>
      </c>
      <c r="AD53" s="47">
        <v>26957053</v>
      </c>
      <c r="AE53" s="47">
        <v>28868202</v>
      </c>
    </row>
    <row r="54" spans="1:31" ht="12.75">
      <c r="A54" s="10" t="s">
        <v>111</v>
      </c>
      <c r="B54" s="19">
        <v>42</v>
      </c>
      <c r="C54" s="3" t="s">
        <v>53</v>
      </c>
      <c r="D54" s="61">
        <f t="shared" si="13"/>
        <v>820038746</v>
      </c>
      <c r="E54" s="62">
        <f t="shared" si="14"/>
        <v>0.002720502746905098</v>
      </c>
      <c r="F54" s="61">
        <f t="shared" si="15"/>
        <v>51068990</v>
      </c>
      <c r="G54" s="61">
        <f t="shared" si="16"/>
        <v>62130427</v>
      </c>
      <c r="H54" s="61">
        <f t="shared" si="17"/>
        <v>74297584</v>
      </c>
      <c r="I54" s="61">
        <f t="shared" si="18"/>
        <v>187497001</v>
      </c>
      <c r="J54" s="62">
        <f t="shared" si="19"/>
        <v>0.002242523850374172</v>
      </c>
      <c r="K54" s="61">
        <f t="shared" si="20"/>
        <v>81875350</v>
      </c>
      <c r="L54" s="61">
        <f t="shared" si="21"/>
        <v>71936671</v>
      </c>
      <c r="M54" s="61">
        <f t="shared" si="22"/>
        <v>74788597</v>
      </c>
      <c r="N54" s="61">
        <f t="shared" si="23"/>
        <v>228600618</v>
      </c>
      <c r="O54" s="62">
        <f t="shared" si="24"/>
        <v>0.0028050614417837612</v>
      </c>
      <c r="P54" s="62">
        <f t="shared" si="25"/>
        <v>0.21922279706223136</v>
      </c>
      <c r="Q54" s="47">
        <v>566649183</v>
      </c>
      <c r="R54" s="47">
        <v>33286574</v>
      </c>
      <c r="S54" s="47">
        <v>45019166</v>
      </c>
      <c r="T54" s="47">
        <v>48332285</v>
      </c>
      <c r="U54" s="47">
        <v>53957890</v>
      </c>
      <c r="V54" s="47">
        <v>47347484</v>
      </c>
      <c r="W54" s="47">
        <v>49200100</v>
      </c>
      <c r="X54" s="48"/>
      <c r="Y54" s="47">
        <v>253389563</v>
      </c>
      <c r="Z54" s="47">
        <v>17782416</v>
      </c>
      <c r="AA54" s="47">
        <v>17111261</v>
      </c>
      <c r="AB54" s="47">
        <v>25965299</v>
      </c>
      <c r="AC54" s="47">
        <v>27917460</v>
      </c>
      <c r="AD54" s="47">
        <v>24589187</v>
      </c>
      <c r="AE54" s="47">
        <v>25588497</v>
      </c>
    </row>
    <row r="55" spans="1:31" ht="12.75">
      <c r="A55" s="10" t="s">
        <v>111</v>
      </c>
      <c r="B55" s="19">
        <v>54</v>
      </c>
      <c r="C55" s="3" t="s">
        <v>65</v>
      </c>
      <c r="D55" s="61">
        <f t="shared" si="13"/>
        <v>809502923</v>
      </c>
      <c r="E55" s="62">
        <f t="shared" si="14"/>
        <v>0.0026855498430914462</v>
      </c>
      <c r="F55" s="61">
        <f t="shared" si="15"/>
        <v>64742241</v>
      </c>
      <c r="G55" s="61">
        <f t="shared" si="16"/>
        <v>62497114</v>
      </c>
      <c r="H55" s="61">
        <f t="shared" si="17"/>
        <v>66069438</v>
      </c>
      <c r="I55" s="61">
        <f t="shared" si="18"/>
        <v>193308793</v>
      </c>
      <c r="J55" s="62">
        <f t="shared" si="19"/>
        <v>0.002312034733769122</v>
      </c>
      <c r="K55" s="61">
        <f t="shared" si="20"/>
        <v>51237570</v>
      </c>
      <c r="L55" s="61">
        <f t="shared" si="21"/>
        <v>42415562</v>
      </c>
      <c r="M55" s="61">
        <f t="shared" si="22"/>
        <v>62982187</v>
      </c>
      <c r="N55" s="61">
        <f t="shared" si="23"/>
        <v>156635319</v>
      </c>
      <c r="O55" s="62">
        <f t="shared" si="24"/>
        <v>0.0019220057128121995</v>
      </c>
      <c r="P55" s="62">
        <f t="shared" si="25"/>
        <v>-0.18971446373885328</v>
      </c>
      <c r="Q55" s="47">
        <v>233446693</v>
      </c>
      <c r="R55" s="47">
        <v>22843399</v>
      </c>
      <c r="S55" s="47">
        <v>19743931</v>
      </c>
      <c r="T55" s="47">
        <v>20383940</v>
      </c>
      <c r="U55" s="47">
        <v>17682285</v>
      </c>
      <c r="V55" s="47">
        <v>14277886</v>
      </c>
      <c r="W55" s="47">
        <v>21008817</v>
      </c>
      <c r="X55" s="48"/>
      <c r="Y55" s="47">
        <v>576056230</v>
      </c>
      <c r="Z55" s="47">
        <v>41898842</v>
      </c>
      <c r="AA55" s="47">
        <v>42753183</v>
      </c>
      <c r="AB55" s="47">
        <v>45685498</v>
      </c>
      <c r="AC55" s="47">
        <v>33555285</v>
      </c>
      <c r="AD55" s="47">
        <v>28137676</v>
      </c>
      <c r="AE55" s="47">
        <v>41973370</v>
      </c>
    </row>
    <row r="56" spans="1:31" ht="12.75">
      <c r="A56" s="10" t="s">
        <v>111</v>
      </c>
      <c r="B56" s="19">
        <v>69</v>
      </c>
      <c r="C56" s="3" t="s">
        <v>80</v>
      </c>
      <c r="D56" s="61">
        <f t="shared" si="13"/>
        <v>801749726</v>
      </c>
      <c r="E56" s="62">
        <f t="shared" si="14"/>
        <v>0.0026598283831742384</v>
      </c>
      <c r="F56" s="61">
        <f t="shared" si="15"/>
        <v>74699021</v>
      </c>
      <c r="G56" s="61">
        <f t="shared" si="16"/>
        <v>70788759</v>
      </c>
      <c r="H56" s="61">
        <f t="shared" si="17"/>
        <v>74382412</v>
      </c>
      <c r="I56" s="61">
        <f t="shared" si="18"/>
        <v>219870192</v>
      </c>
      <c r="J56" s="62">
        <f t="shared" si="19"/>
        <v>0.002629717525702443</v>
      </c>
      <c r="K56" s="61">
        <f t="shared" si="20"/>
        <v>66616388</v>
      </c>
      <c r="L56" s="61">
        <f t="shared" si="21"/>
        <v>56607360</v>
      </c>
      <c r="M56" s="61">
        <f t="shared" si="22"/>
        <v>71743835</v>
      </c>
      <c r="N56" s="61">
        <f t="shared" si="23"/>
        <v>194967583</v>
      </c>
      <c r="O56" s="62">
        <f t="shared" si="24"/>
        <v>0.0023923647024920777</v>
      </c>
      <c r="P56" s="62">
        <f t="shared" si="25"/>
        <v>-0.11326050508929385</v>
      </c>
      <c r="Q56" s="47">
        <v>240841016</v>
      </c>
      <c r="R56" s="47">
        <v>21390159</v>
      </c>
      <c r="S56" s="47">
        <v>19964899</v>
      </c>
      <c r="T56" s="47">
        <v>19525525</v>
      </c>
      <c r="U56" s="47">
        <v>20614510</v>
      </c>
      <c r="V56" s="47">
        <v>19754686</v>
      </c>
      <c r="W56" s="47">
        <v>22757863</v>
      </c>
      <c r="X56" s="48"/>
      <c r="Y56" s="47">
        <v>560908710</v>
      </c>
      <c r="Z56" s="47">
        <v>53308862</v>
      </c>
      <c r="AA56" s="47">
        <v>50823860</v>
      </c>
      <c r="AB56" s="47">
        <v>54856887</v>
      </c>
      <c r="AC56" s="47">
        <v>46001878</v>
      </c>
      <c r="AD56" s="47">
        <v>36852674</v>
      </c>
      <c r="AE56" s="47">
        <v>48985972</v>
      </c>
    </row>
    <row r="57" spans="1:31" ht="12.75">
      <c r="A57" s="10" t="s">
        <v>111</v>
      </c>
      <c r="B57" s="19">
        <v>37</v>
      </c>
      <c r="C57" s="3" t="s">
        <v>48</v>
      </c>
      <c r="D57" s="61">
        <f t="shared" si="13"/>
        <v>778479404</v>
      </c>
      <c r="E57" s="62">
        <f t="shared" si="14"/>
        <v>0.0025826284030133423</v>
      </c>
      <c r="F57" s="61">
        <f t="shared" si="15"/>
        <v>44048767</v>
      </c>
      <c r="G57" s="61">
        <f t="shared" si="16"/>
        <v>44526246</v>
      </c>
      <c r="H57" s="61">
        <f t="shared" si="17"/>
        <v>49245066</v>
      </c>
      <c r="I57" s="61">
        <f t="shared" si="18"/>
        <v>137820079</v>
      </c>
      <c r="J57" s="62">
        <f t="shared" si="19"/>
        <v>0.0016483720409904187</v>
      </c>
      <c r="K57" s="61">
        <f t="shared" si="20"/>
        <v>51547438</v>
      </c>
      <c r="L57" s="61">
        <f t="shared" si="21"/>
        <v>41881822</v>
      </c>
      <c r="M57" s="61">
        <f t="shared" si="22"/>
        <v>45889037</v>
      </c>
      <c r="N57" s="61">
        <f t="shared" si="23"/>
        <v>139318297</v>
      </c>
      <c r="O57" s="62">
        <f t="shared" si="24"/>
        <v>0.0017095158642557924</v>
      </c>
      <c r="P57" s="62">
        <f t="shared" si="25"/>
        <v>0.010870825288091766</v>
      </c>
      <c r="Q57" s="47">
        <v>106952378</v>
      </c>
      <c r="R57" s="47">
        <v>6830403</v>
      </c>
      <c r="S57" s="47">
        <v>9587511</v>
      </c>
      <c r="T57" s="47">
        <v>9636854</v>
      </c>
      <c r="U57" s="47">
        <v>9309505</v>
      </c>
      <c r="V57" s="47">
        <v>9997248</v>
      </c>
      <c r="W57" s="47">
        <v>7604211</v>
      </c>
      <c r="X57" s="48"/>
      <c r="Y57" s="47">
        <v>671527026</v>
      </c>
      <c r="Z57" s="47">
        <v>37218364</v>
      </c>
      <c r="AA57" s="47">
        <v>34938735</v>
      </c>
      <c r="AB57" s="47">
        <v>39608212</v>
      </c>
      <c r="AC57" s="47">
        <v>42237933</v>
      </c>
      <c r="AD57" s="47">
        <v>31884574</v>
      </c>
      <c r="AE57" s="47">
        <v>38284826</v>
      </c>
    </row>
    <row r="58" spans="1:31" ht="12.75">
      <c r="A58" s="10" t="s">
        <v>111</v>
      </c>
      <c r="B58" s="19">
        <v>89</v>
      </c>
      <c r="C58" s="3" t="s">
        <v>99</v>
      </c>
      <c r="D58" s="61">
        <f t="shared" si="13"/>
        <v>765085176</v>
      </c>
      <c r="E58" s="62">
        <f t="shared" si="14"/>
        <v>0.002538192656233795</v>
      </c>
      <c r="F58" s="61">
        <f t="shared" si="15"/>
        <v>352401449</v>
      </c>
      <c r="G58" s="61">
        <f t="shared" si="16"/>
        <v>19359366</v>
      </c>
      <c r="H58" s="61">
        <f t="shared" si="17"/>
        <v>34917963</v>
      </c>
      <c r="I58" s="61">
        <f t="shared" si="18"/>
        <v>406678778</v>
      </c>
      <c r="J58" s="62">
        <f t="shared" si="19"/>
        <v>0.004864007713414164</v>
      </c>
      <c r="K58" s="61">
        <f t="shared" si="20"/>
        <v>32074945</v>
      </c>
      <c r="L58" s="61">
        <f t="shared" si="21"/>
        <v>119126813</v>
      </c>
      <c r="M58" s="61">
        <f t="shared" si="22"/>
        <v>40121933</v>
      </c>
      <c r="N58" s="61">
        <f t="shared" si="23"/>
        <v>191323691</v>
      </c>
      <c r="O58" s="62">
        <f t="shared" si="24"/>
        <v>0.0023476520458219005</v>
      </c>
      <c r="P58" s="62">
        <f t="shared" si="25"/>
        <v>-0.5295459184250819</v>
      </c>
      <c r="Q58" s="47">
        <v>318616209</v>
      </c>
      <c r="R58" s="47">
        <v>228074008</v>
      </c>
      <c r="S58" s="47">
        <v>12058090</v>
      </c>
      <c r="T58" s="47">
        <v>15800962</v>
      </c>
      <c r="U58" s="47">
        <v>6950494</v>
      </c>
      <c r="V58" s="47">
        <v>48811902</v>
      </c>
      <c r="W58" s="47">
        <v>27012111</v>
      </c>
      <c r="X58" s="48"/>
      <c r="Y58" s="47">
        <v>446468967</v>
      </c>
      <c r="Z58" s="47">
        <v>124327441</v>
      </c>
      <c r="AA58" s="47">
        <v>7301276</v>
      </c>
      <c r="AB58" s="47">
        <v>19117001</v>
      </c>
      <c r="AC58" s="47">
        <v>25124451</v>
      </c>
      <c r="AD58" s="47">
        <v>70314911</v>
      </c>
      <c r="AE58" s="47">
        <v>13109822</v>
      </c>
    </row>
    <row r="59" spans="1:31" ht="12.75">
      <c r="A59" s="10" t="s">
        <v>111</v>
      </c>
      <c r="B59" s="19">
        <v>16</v>
      </c>
      <c r="C59" s="3" t="s">
        <v>27</v>
      </c>
      <c r="D59" s="61">
        <f t="shared" si="13"/>
        <v>749210378</v>
      </c>
      <c r="E59" s="62">
        <f t="shared" si="14"/>
        <v>0.002485527545254315</v>
      </c>
      <c r="F59" s="61">
        <f t="shared" si="15"/>
        <v>65206858</v>
      </c>
      <c r="G59" s="61">
        <f t="shared" si="16"/>
        <v>68822527</v>
      </c>
      <c r="H59" s="61">
        <f t="shared" si="17"/>
        <v>70487339</v>
      </c>
      <c r="I59" s="61">
        <f t="shared" si="18"/>
        <v>204516724</v>
      </c>
      <c r="J59" s="62">
        <f t="shared" si="19"/>
        <v>0.002446085158292168</v>
      </c>
      <c r="K59" s="61">
        <f t="shared" si="20"/>
        <v>65991470</v>
      </c>
      <c r="L59" s="61">
        <f t="shared" si="21"/>
        <v>63580832</v>
      </c>
      <c r="M59" s="61">
        <f t="shared" si="22"/>
        <v>69403712</v>
      </c>
      <c r="N59" s="61">
        <f t="shared" si="23"/>
        <v>198976014</v>
      </c>
      <c r="O59" s="62">
        <f t="shared" si="24"/>
        <v>0.0024415504629616788</v>
      </c>
      <c r="P59" s="62">
        <f t="shared" si="25"/>
        <v>-0.02709172087070982</v>
      </c>
      <c r="Q59" s="47">
        <v>118946147</v>
      </c>
      <c r="R59" s="47">
        <v>10307818</v>
      </c>
      <c r="S59" s="47">
        <v>11386918</v>
      </c>
      <c r="T59" s="47">
        <v>9426289</v>
      </c>
      <c r="U59" s="47">
        <v>11007339</v>
      </c>
      <c r="V59" s="47">
        <v>14450824</v>
      </c>
      <c r="W59" s="47">
        <v>13430276</v>
      </c>
      <c r="X59" s="48"/>
      <c r="Y59" s="47">
        <v>630264231</v>
      </c>
      <c r="Z59" s="47">
        <v>54899040</v>
      </c>
      <c r="AA59" s="47">
        <v>57435609</v>
      </c>
      <c r="AB59" s="47">
        <v>61061050</v>
      </c>
      <c r="AC59" s="47">
        <v>54984131</v>
      </c>
      <c r="AD59" s="47">
        <v>49130008</v>
      </c>
      <c r="AE59" s="47">
        <v>55973436</v>
      </c>
    </row>
    <row r="60" spans="1:31" ht="12.75">
      <c r="A60" s="10" t="s">
        <v>111</v>
      </c>
      <c r="B60" s="19">
        <v>63</v>
      </c>
      <c r="C60" s="3" t="s">
        <v>74</v>
      </c>
      <c r="D60" s="61">
        <f t="shared" si="13"/>
        <v>739607304</v>
      </c>
      <c r="E60" s="62">
        <f t="shared" si="14"/>
        <v>0.002453669063782352</v>
      </c>
      <c r="F60" s="61">
        <f t="shared" si="15"/>
        <v>61766672</v>
      </c>
      <c r="G60" s="61">
        <f t="shared" si="16"/>
        <v>59959678</v>
      </c>
      <c r="H60" s="61">
        <f t="shared" si="17"/>
        <v>65055692</v>
      </c>
      <c r="I60" s="61">
        <f t="shared" si="18"/>
        <v>186782042</v>
      </c>
      <c r="J60" s="62">
        <f t="shared" si="19"/>
        <v>0.002233972713017369</v>
      </c>
      <c r="K60" s="61">
        <f t="shared" si="20"/>
        <v>63597382</v>
      </c>
      <c r="L60" s="61">
        <f t="shared" si="21"/>
        <v>60078854</v>
      </c>
      <c r="M60" s="61">
        <f t="shared" si="22"/>
        <v>65422765</v>
      </c>
      <c r="N60" s="61">
        <f t="shared" si="23"/>
        <v>189099001</v>
      </c>
      <c r="O60" s="62">
        <f t="shared" si="24"/>
        <v>0.0023203538163003956</v>
      </c>
      <c r="P60" s="62">
        <f t="shared" si="25"/>
        <v>0.012404613287180979</v>
      </c>
      <c r="Q60" s="47">
        <v>423441951</v>
      </c>
      <c r="R60" s="47">
        <v>33761711</v>
      </c>
      <c r="S60" s="47">
        <v>33023983</v>
      </c>
      <c r="T60" s="47">
        <v>32582592</v>
      </c>
      <c r="U60" s="47">
        <v>36350217</v>
      </c>
      <c r="V60" s="47">
        <v>34606049</v>
      </c>
      <c r="W60" s="47">
        <v>36625535</v>
      </c>
      <c r="X60" s="48"/>
      <c r="Y60" s="47">
        <v>316165353</v>
      </c>
      <c r="Z60" s="47">
        <v>28004961</v>
      </c>
      <c r="AA60" s="47">
        <v>26935695</v>
      </c>
      <c r="AB60" s="47">
        <v>32473100</v>
      </c>
      <c r="AC60" s="47">
        <v>27247165</v>
      </c>
      <c r="AD60" s="47">
        <v>25472805</v>
      </c>
      <c r="AE60" s="47">
        <v>28797230</v>
      </c>
    </row>
    <row r="61" spans="1:31" ht="12.75">
      <c r="A61" s="10" t="s">
        <v>111</v>
      </c>
      <c r="B61" s="19">
        <v>21</v>
      </c>
      <c r="C61" s="3" t="s">
        <v>32</v>
      </c>
      <c r="D61" s="61">
        <f t="shared" si="13"/>
        <v>723949947</v>
      </c>
      <c r="E61" s="62">
        <f t="shared" si="14"/>
        <v>0.0024017253197390997</v>
      </c>
      <c r="F61" s="61">
        <f t="shared" si="15"/>
        <v>72134522</v>
      </c>
      <c r="G61" s="61">
        <f t="shared" si="16"/>
        <v>67065826</v>
      </c>
      <c r="H61" s="61">
        <f t="shared" si="17"/>
        <v>83559131</v>
      </c>
      <c r="I61" s="61">
        <f t="shared" si="18"/>
        <v>222759479</v>
      </c>
      <c r="J61" s="62">
        <f t="shared" si="19"/>
        <v>0.0026642743184698966</v>
      </c>
      <c r="K61" s="61">
        <f t="shared" si="20"/>
        <v>66574492</v>
      </c>
      <c r="L61" s="61">
        <f t="shared" si="21"/>
        <v>58567253</v>
      </c>
      <c r="M61" s="61">
        <f t="shared" si="22"/>
        <v>68155651</v>
      </c>
      <c r="N61" s="61">
        <f t="shared" si="23"/>
        <v>193297396</v>
      </c>
      <c r="O61" s="62">
        <f t="shared" si="24"/>
        <v>0.002371870544622966</v>
      </c>
      <c r="P61" s="62">
        <f t="shared" si="25"/>
        <v>-0.13225961531360922</v>
      </c>
      <c r="Q61" s="47">
        <v>61737071</v>
      </c>
      <c r="R61" s="47">
        <v>6845167</v>
      </c>
      <c r="S61" s="47">
        <v>4903716</v>
      </c>
      <c r="T61" s="47">
        <v>5795220</v>
      </c>
      <c r="U61" s="47">
        <v>5422244</v>
      </c>
      <c r="V61" s="47">
        <v>5780922</v>
      </c>
      <c r="W61" s="47">
        <v>4970772</v>
      </c>
      <c r="X61" s="48"/>
      <c r="Y61" s="47">
        <v>662212876</v>
      </c>
      <c r="Z61" s="47">
        <v>65289355</v>
      </c>
      <c r="AA61" s="47">
        <v>62162110</v>
      </c>
      <c r="AB61" s="47">
        <v>77763911</v>
      </c>
      <c r="AC61" s="47">
        <v>61152248</v>
      </c>
      <c r="AD61" s="47">
        <v>52786331</v>
      </c>
      <c r="AE61" s="47">
        <v>63184879</v>
      </c>
    </row>
    <row r="62" spans="1:31" ht="12.75">
      <c r="A62" s="10" t="s">
        <v>111</v>
      </c>
      <c r="B62" s="19">
        <v>68</v>
      </c>
      <c r="C62" s="3" t="s">
        <v>79</v>
      </c>
      <c r="D62" s="61">
        <f t="shared" si="13"/>
        <v>709560889</v>
      </c>
      <c r="E62" s="62">
        <f t="shared" si="14"/>
        <v>0.00235398919506777</v>
      </c>
      <c r="F62" s="61">
        <f t="shared" si="15"/>
        <v>67100674</v>
      </c>
      <c r="G62" s="61">
        <f t="shared" si="16"/>
        <v>68205606</v>
      </c>
      <c r="H62" s="61">
        <f t="shared" si="17"/>
        <v>75711776</v>
      </c>
      <c r="I62" s="61">
        <f t="shared" si="18"/>
        <v>211018056</v>
      </c>
      <c r="J62" s="62">
        <f t="shared" si="19"/>
        <v>0.002523843159707886</v>
      </c>
      <c r="K62" s="61">
        <f t="shared" si="20"/>
        <v>59112250</v>
      </c>
      <c r="L62" s="61">
        <f t="shared" si="21"/>
        <v>54624251</v>
      </c>
      <c r="M62" s="61">
        <f t="shared" si="22"/>
        <v>67983774</v>
      </c>
      <c r="N62" s="61">
        <f t="shared" si="23"/>
        <v>181720275</v>
      </c>
      <c r="O62" s="62">
        <f t="shared" si="24"/>
        <v>0.002229812592163865</v>
      </c>
      <c r="P62" s="62">
        <f t="shared" si="25"/>
        <v>-0.13884016162105098</v>
      </c>
      <c r="Q62" s="47">
        <v>228267610</v>
      </c>
      <c r="R62" s="47">
        <v>21751978</v>
      </c>
      <c r="S62" s="47">
        <v>25841541</v>
      </c>
      <c r="T62" s="47">
        <v>26259861</v>
      </c>
      <c r="U62" s="47">
        <v>20248461</v>
      </c>
      <c r="V62" s="47">
        <v>18475821</v>
      </c>
      <c r="W62" s="47">
        <v>21156461</v>
      </c>
      <c r="X62" s="48"/>
      <c r="Y62" s="47">
        <v>481293279</v>
      </c>
      <c r="Z62" s="47">
        <v>45348696</v>
      </c>
      <c r="AA62" s="47">
        <v>42364065</v>
      </c>
      <c r="AB62" s="47">
        <v>49451915</v>
      </c>
      <c r="AC62" s="47">
        <v>38863789</v>
      </c>
      <c r="AD62" s="47">
        <v>36148430</v>
      </c>
      <c r="AE62" s="47">
        <v>46827313</v>
      </c>
    </row>
    <row r="63" spans="1:31" ht="12.75">
      <c r="A63" s="10" t="s">
        <v>111</v>
      </c>
      <c r="B63" s="19">
        <v>31</v>
      </c>
      <c r="C63" s="3" t="s">
        <v>42</v>
      </c>
      <c r="D63" s="61">
        <f t="shared" si="13"/>
        <v>705947791</v>
      </c>
      <c r="E63" s="62">
        <f t="shared" si="14"/>
        <v>0.002342002635796292</v>
      </c>
      <c r="F63" s="61">
        <f t="shared" si="15"/>
        <v>117762470</v>
      </c>
      <c r="G63" s="61">
        <f t="shared" si="16"/>
        <v>102155262</v>
      </c>
      <c r="H63" s="61">
        <f t="shared" si="17"/>
        <v>112166068</v>
      </c>
      <c r="I63" s="61">
        <f t="shared" si="18"/>
        <v>332083800</v>
      </c>
      <c r="J63" s="62">
        <f t="shared" si="19"/>
        <v>0.003971828017787263</v>
      </c>
      <c r="K63" s="61">
        <f t="shared" si="20"/>
        <v>116470316</v>
      </c>
      <c r="L63" s="61">
        <f t="shared" si="21"/>
        <v>153176211</v>
      </c>
      <c r="M63" s="61">
        <f t="shared" si="22"/>
        <v>113494794</v>
      </c>
      <c r="N63" s="61">
        <f t="shared" si="23"/>
        <v>383141321</v>
      </c>
      <c r="O63" s="62">
        <f t="shared" si="24"/>
        <v>0.004701365008082326</v>
      </c>
      <c r="P63" s="62">
        <f t="shared" si="25"/>
        <v>0.1537489061495924</v>
      </c>
      <c r="Q63" s="47">
        <v>184509412</v>
      </c>
      <c r="R63" s="47">
        <v>42399522</v>
      </c>
      <c r="S63" s="47">
        <v>31401325</v>
      </c>
      <c r="T63" s="47">
        <v>21856685</v>
      </c>
      <c r="U63" s="47">
        <v>27984474</v>
      </c>
      <c r="V63" s="47">
        <v>50285375</v>
      </c>
      <c r="W63" s="47">
        <v>32481084</v>
      </c>
      <c r="X63" s="48"/>
      <c r="Y63" s="47">
        <v>521438379</v>
      </c>
      <c r="Z63" s="47">
        <v>75362948</v>
      </c>
      <c r="AA63" s="47">
        <v>70753937</v>
      </c>
      <c r="AB63" s="47">
        <v>90309383</v>
      </c>
      <c r="AC63" s="47">
        <v>88485842</v>
      </c>
      <c r="AD63" s="47">
        <v>102890836</v>
      </c>
      <c r="AE63" s="47">
        <v>81013710</v>
      </c>
    </row>
    <row r="64" spans="1:31" ht="12.75">
      <c r="A64" s="10" t="s">
        <v>111</v>
      </c>
      <c r="B64" s="19">
        <v>81</v>
      </c>
      <c r="C64" s="3" t="s">
        <v>91</v>
      </c>
      <c r="D64" s="61">
        <f t="shared" si="13"/>
        <v>699025657</v>
      </c>
      <c r="E64" s="62">
        <f t="shared" si="14"/>
        <v>0.0023190382519140637</v>
      </c>
      <c r="F64" s="61">
        <f t="shared" si="15"/>
        <v>45821553</v>
      </c>
      <c r="G64" s="61">
        <f t="shared" si="16"/>
        <v>39234005</v>
      </c>
      <c r="H64" s="61">
        <f t="shared" si="17"/>
        <v>57780558</v>
      </c>
      <c r="I64" s="61">
        <f t="shared" si="18"/>
        <v>142836116</v>
      </c>
      <c r="J64" s="62">
        <f t="shared" si="19"/>
        <v>0.0017083654411347725</v>
      </c>
      <c r="K64" s="61">
        <f t="shared" si="20"/>
        <v>34298610</v>
      </c>
      <c r="L64" s="61">
        <f t="shared" si="21"/>
        <v>28866684</v>
      </c>
      <c r="M64" s="61">
        <f t="shared" si="22"/>
        <v>41578810</v>
      </c>
      <c r="N64" s="61">
        <f t="shared" si="23"/>
        <v>104744104</v>
      </c>
      <c r="O64" s="62">
        <f t="shared" si="24"/>
        <v>0.0012852705734355812</v>
      </c>
      <c r="P64" s="62">
        <f t="shared" si="25"/>
        <v>-0.2666833365869455</v>
      </c>
      <c r="Q64" s="47">
        <v>461717956</v>
      </c>
      <c r="R64" s="47">
        <v>17944705</v>
      </c>
      <c r="S64" s="47">
        <v>14614987</v>
      </c>
      <c r="T64" s="47">
        <v>14478252</v>
      </c>
      <c r="U64" s="47">
        <v>13802151</v>
      </c>
      <c r="V64" s="47">
        <v>10644018</v>
      </c>
      <c r="W64" s="47">
        <v>9254350</v>
      </c>
      <c r="X64" s="48"/>
      <c r="Y64" s="47">
        <v>237307701</v>
      </c>
      <c r="Z64" s="47">
        <v>27876848</v>
      </c>
      <c r="AA64" s="47">
        <v>24619018</v>
      </c>
      <c r="AB64" s="47">
        <v>43302306</v>
      </c>
      <c r="AC64" s="47">
        <v>20496459</v>
      </c>
      <c r="AD64" s="47">
        <v>18222666</v>
      </c>
      <c r="AE64" s="47">
        <v>32324460</v>
      </c>
    </row>
    <row r="65" spans="1:31" ht="12.75">
      <c r="A65" s="10" t="s">
        <v>111</v>
      </c>
      <c r="B65" s="19">
        <v>88</v>
      </c>
      <c r="C65" s="3" t="s">
        <v>98</v>
      </c>
      <c r="D65" s="61">
        <f t="shared" si="13"/>
        <v>671319808</v>
      </c>
      <c r="E65" s="62">
        <f t="shared" si="14"/>
        <v>0.002227123279996581</v>
      </c>
      <c r="F65" s="61">
        <f t="shared" si="15"/>
        <v>51411843</v>
      </c>
      <c r="G65" s="61">
        <f t="shared" si="16"/>
        <v>52566173</v>
      </c>
      <c r="H65" s="61">
        <f t="shared" si="17"/>
        <v>80609115</v>
      </c>
      <c r="I65" s="61">
        <f t="shared" si="18"/>
        <v>184587131</v>
      </c>
      <c r="J65" s="62">
        <f t="shared" si="19"/>
        <v>0.0022077208783709648</v>
      </c>
      <c r="K65" s="61">
        <f t="shared" si="20"/>
        <v>38732980</v>
      </c>
      <c r="L65" s="61">
        <f t="shared" si="21"/>
        <v>24044363</v>
      </c>
      <c r="M65" s="61">
        <f t="shared" si="22"/>
        <v>54444058</v>
      </c>
      <c r="N65" s="61">
        <f t="shared" si="23"/>
        <v>117221401</v>
      </c>
      <c r="O65" s="62">
        <f t="shared" si="24"/>
        <v>0.001438374204644418</v>
      </c>
      <c r="P65" s="62">
        <f t="shared" si="25"/>
        <v>-0.364953556811065</v>
      </c>
      <c r="Q65" s="47">
        <v>442755488</v>
      </c>
      <c r="R65" s="47">
        <v>35679692</v>
      </c>
      <c r="S65" s="47">
        <v>36892692</v>
      </c>
      <c r="T65" s="47">
        <v>60690472</v>
      </c>
      <c r="U65" s="47">
        <v>20429788</v>
      </c>
      <c r="V65" s="47">
        <v>13628962</v>
      </c>
      <c r="W65" s="47">
        <v>37907849</v>
      </c>
      <c r="X65" s="48"/>
      <c r="Y65" s="47">
        <v>228564320</v>
      </c>
      <c r="Z65" s="47">
        <v>15732151</v>
      </c>
      <c r="AA65" s="47">
        <v>15673481</v>
      </c>
      <c r="AB65" s="47">
        <v>19918643</v>
      </c>
      <c r="AC65" s="47">
        <v>18303192</v>
      </c>
      <c r="AD65" s="47">
        <v>10415401</v>
      </c>
      <c r="AE65" s="47">
        <v>16536209</v>
      </c>
    </row>
    <row r="66" spans="1:31" ht="12.75">
      <c r="A66" s="10" t="s">
        <v>111</v>
      </c>
      <c r="B66" s="19">
        <v>24</v>
      </c>
      <c r="C66" s="3" t="s">
        <v>35</v>
      </c>
      <c r="D66" s="61">
        <f t="shared" si="13"/>
        <v>647109943</v>
      </c>
      <c r="E66" s="62">
        <f t="shared" si="14"/>
        <v>0.0021468063381984413</v>
      </c>
      <c r="F66" s="61">
        <f t="shared" si="15"/>
        <v>51315697</v>
      </c>
      <c r="G66" s="61">
        <f t="shared" si="16"/>
        <v>52575799</v>
      </c>
      <c r="H66" s="61">
        <f t="shared" si="17"/>
        <v>68023111</v>
      </c>
      <c r="I66" s="61">
        <f t="shared" si="18"/>
        <v>171914607</v>
      </c>
      <c r="J66" s="62">
        <f t="shared" si="19"/>
        <v>0.00205615345509021</v>
      </c>
      <c r="K66" s="61">
        <f t="shared" si="20"/>
        <v>67534538</v>
      </c>
      <c r="L66" s="61">
        <f t="shared" si="21"/>
        <v>52623443</v>
      </c>
      <c r="M66" s="61">
        <f t="shared" si="22"/>
        <v>65307165</v>
      </c>
      <c r="N66" s="61">
        <f t="shared" si="23"/>
        <v>185465146</v>
      </c>
      <c r="O66" s="62">
        <f t="shared" si="24"/>
        <v>0.0022757643194096515</v>
      </c>
      <c r="P66" s="62">
        <f t="shared" si="25"/>
        <v>0.07882133599037346</v>
      </c>
      <c r="Q66" s="47">
        <v>112138755</v>
      </c>
      <c r="R66" s="47">
        <v>12997039</v>
      </c>
      <c r="S66" s="47">
        <v>12815977</v>
      </c>
      <c r="T66" s="47">
        <v>18701372</v>
      </c>
      <c r="U66" s="47">
        <v>10609876</v>
      </c>
      <c r="V66" s="47">
        <v>6744049</v>
      </c>
      <c r="W66" s="47">
        <v>13647276</v>
      </c>
      <c r="X66" s="48"/>
      <c r="Y66" s="47">
        <v>534971188</v>
      </c>
      <c r="Z66" s="47">
        <v>38318658</v>
      </c>
      <c r="AA66" s="47">
        <v>39759822</v>
      </c>
      <c r="AB66" s="47">
        <v>49321739</v>
      </c>
      <c r="AC66" s="47">
        <v>56924662</v>
      </c>
      <c r="AD66" s="47">
        <v>45879394</v>
      </c>
      <c r="AE66" s="47">
        <v>51659889</v>
      </c>
    </row>
    <row r="67" spans="1:31" ht="12.75">
      <c r="A67" s="10" t="s">
        <v>111</v>
      </c>
      <c r="B67" s="19">
        <v>17</v>
      </c>
      <c r="C67" s="3" t="s">
        <v>28</v>
      </c>
      <c r="D67" s="61">
        <f t="shared" si="13"/>
        <v>606375626</v>
      </c>
      <c r="E67" s="62">
        <f t="shared" si="14"/>
        <v>0.0020116690390984265</v>
      </c>
      <c r="F67" s="61">
        <f t="shared" si="15"/>
        <v>52724816</v>
      </c>
      <c r="G67" s="61">
        <f t="shared" si="16"/>
        <v>48227279</v>
      </c>
      <c r="H67" s="61">
        <f t="shared" si="17"/>
        <v>50915231</v>
      </c>
      <c r="I67" s="61">
        <f t="shared" si="18"/>
        <v>151867326</v>
      </c>
      <c r="J67" s="62">
        <f t="shared" si="19"/>
        <v>0.00181638158920499</v>
      </c>
      <c r="K67" s="61">
        <f t="shared" si="20"/>
        <v>45350817</v>
      </c>
      <c r="L67" s="61">
        <f t="shared" si="21"/>
        <v>39896394</v>
      </c>
      <c r="M67" s="61">
        <f t="shared" si="22"/>
        <v>49304807</v>
      </c>
      <c r="N67" s="61">
        <f t="shared" si="23"/>
        <v>134552018</v>
      </c>
      <c r="O67" s="62">
        <f t="shared" si="24"/>
        <v>0.0016510308716925453</v>
      </c>
      <c r="P67" s="62">
        <f t="shared" si="25"/>
        <v>-0.11401601948268976</v>
      </c>
      <c r="Q67" s="47">
        <v>62640935</v>
      </c>
      <c r="R67" s="47">
        <v>9043190</v>
      </c>
      <c r="S67" s="47">
        <v>5360930</v>
      </c>
      <c r="T67" s="47">
        <v>6755276</v>
      </c>
      <c r="U67" s="47">
        <v>4887375</v>
      </c>
      <c r="V67" s="47">
        <v>3635177</v>
      </c>
      <c r="W67" s="47">
        <v>3611891</v>
      </c>
      <c r="X67" s="48"/>
      <c r="Y67" s="47">
        <v>543734691</v>
      </c>
      <c r="Z67" s="47">
        <v>43681626</v>
      </c>
      <c r="AA67" s="47">
        <v>42866349</v>
      </c>
      <c r="AB67" s="47">
        <v>44159955</v>
      </c>
      <c r="AC67" s="47">
        <v>40463442</v>
      </c>
      <c r="AD67" s="47">
        <v>36261217</v>
      </c>
      <c r="AE67" s="47">
        <v>45692916</v>
      </c>
    </row>
    <row r="68" spans="1:31" ht="12.75">
      <c r="A68" s="10" t="s">
        <v>111</v>
      </c>
      <c r="B68" s="19">
        <v>9</v>
      </c>
      <c r="C68" s="3" t="s">
        <v>20</v>
      </c>
      <c r="D68" s="61">
        <f t="shared" si="13"/>
        <v>551677061</v>
      </c>
      <c r="E68" s="62">
        <f t="shared" si="14"/>
        <v>0.0018302049350422175</v>
      </c>
      <c r="F68" s="61">
        <f t="shared" si="15"/>
        <v>82932838</v>
      </c>
      <c r="G68" s="61">
        <f t="shared" si="16"/>
        <v>74370218</v>
      </c>
      <c r="H68" s="61">
        <f t="shared" si="17"/>
        <v>85868917</v>
      </c>
      <c r="I68" s="61">
        <f t="shared" si="18"/>
        <v>243171973</v>
      </c>
      <c r="J68" s="62">
        <f t="shared" si="19"/>
        <v>0.0029084142481566634</v>
      </c>
      <c r="K68" s="61">
        <f t="shared" si="20"/>
        <v>79266621</v>
      </c>
      <c r="L68" s="61">
        <f t="shared" si="21"/>
        <v>69173973</v>
      </c>
      <c r="M68" s="61">
        <f t="shared" si="22"/>
        <v>89893308</v>
      </c>
      <c r="N68" s="61">
        <f t="shared" si="23"/>
        <v>238333902</v>
      </c>
      <c r="O68" s="62">
        <f t="shared" si="24"/>
        <v>0.0029244944507108447</v>
      </c>
      <c r="P68" s="62">
        <f t="shared" si="25"/>
        <v>-0.019895676875558335</v>
      </c>
      <c r="Q68" s="47">
        <v>367802020</v>
      </c>
      <c r="R68" s="47">
        <v>67578944</v>
      </c>
      <c r="S68" s="47">
        <v>59426249</v>
      </c>
      <c r="T68" s="47">
        <v>69789370</v>
      </c>
      <c r="U68" s="47">
        <v>63693114</v>
      </c>
      <c r="V68" s="47">
        <v>56645791</v>
      </c>
      <c r="W68" s="47">
        <v>75394423</v>
      </c>
      <c r="X68" s="48"/>
      <c r="Y68" s="47">
        <v>183875041</v>
      </c>
      <c r="Z68" s="47">
        <v>15353894</v>
      </c>
      <c r="AA68" s="47">
        <v>14943969</v>
      </c>
      <c r="AB68" s="47">
        <v>16079547</v>
      </c>
      <c r="AC68" s="47">
        <v>15573507</v>
      </c>
      <c r="AD68" s="47">
        <v>12528182</v>
      </c>
      <c r="AE68" s="47">
        <v>14498885</v>
      </c>
    </row>
    <row r="69" spans="1:31" ht="12.75">
      <c r="A69" s="10" t="s">
        <v>111</v>
      </c>
      <c r="B69" s="19">
        <v>55</v>
      </c>
      <c r="C69" s="3" t="s">
        <v>66</v>
      </c>
      <c r="D69" s="61">
        <f t="shared" si="13"/>
        <v>540886215</v>
      </c>
      <c r="E69" s="62">
        <f t="shared" si="14"/>
        <v>0.00179440598489794</v>
      </c>
      <c r="F69" s="61">
        <f t="shared" si="15"/>
        <v>46034572</v>
      </c>
      <c r="G69" s="61">
        <f t="shared" si="16"/>
        <v>37921461</v>
      </c>
      <c r="H69" s="61">
        <f t="shared" si="17"/>
        <v>47661722</v>
      </c>
      <c r="I69" s="61">
        <f t="shared" si="18"/>
        <v>131617755</v>
      </c>
      <c r="J69" s="62">
        <f t="shared" si="19"/>
        <v>0.0015741902704897368</v>
      </c>
      <c r="K69" s="61">
        <f t="shared" si="20"/>
        <v>31338623</v>
      </c>
      <c r="L69" s="61">
        <f t="shared" si="21"/>
        <v>24367634</v>
      </c>
      <c r="M69" s="61">
        <f t="shared" si="22"/>
        <v>55975756</v>
      </c>
      <c r="N69" s="61">
        <f t="shared" si="23"/>
        <v>111682013</v>
      </c>
      <c r="O69" s="62">
        <f t="shared" si="24"/>
        <v>0.0013704027187148406</v>
      </c>
      <c r="P69" s="62">
        <f t="shared" si="25"/>
        <v>-0.1514669658360303</v>
      </c>
      <c r="Q69" s="47">
        <v>235557199</v>
      </c>
      <c r="R69" s="47">
        <v>23187673</v>
      </c>
      <c r="S69" s="47">
        <v>18797134</v>
      </c>
      <c r="T69" s="47">
        <v>26910457</v>
      </c>
      <c r="U69" s="47">
        <v>16281219</v>
      </c>
      <c r="V69" s="47">
        <v>11873053</v>
      </c>
      <c r="W69" s="47">
        <v>34398804</v>
      </c>
      <c r="X69" s="48"/>
      <c r="Y69" s="47">
        <v>305329016</v>
      </c>
      <c r="Z69" s="47">
        <v>22846899</v>
      </c>
      <c r="AA69" s="47">
        <v>19124327</v>
      </c>
      <c r="AB69" s="47">
        <v>20751265</v>
      </c>
      <c r="AC69" s="47">
        <v>15057404</v>
      </c>
      <c r="AD69" s="47">
        <v>12494581</v>
      </c>
      <c r="AE69" s="47">
        <v>21576952</v>
      </c>
    </row>
    <row r="70" spans="1:31" ht="12.75">
      <c r="A70" s="10" t="s">
        <v>111</v>
      </c>
      <c r="B70" s="19">
        <v>35</v>
      </c>
      <c r="C70" s="3" t="s">
        <v>46</v>
      </c>
      <c r="D70" s="61">
        <f aca="true" t="shared" si="26" ref="D70:D103">Q70+Y70</f>
        <v>483119503</v>
      </c>
      <c r="E70" s="62">
        <f aca="true" t="shared" si="27" ref="E70:E101">D70/D$104</f>
        <v>0.0016027632125993785</v>
      </c>
      <c r="F70" s="61">
        <f aca="true" t="shared" si="28" ref="F70:F103">R70+Z70</f>
        <v>38761776</v>
      </c>
      <c r="G70" s="61">
        <f aca="true" t="shared" si="29" ref="G70:G103">S70+AA70</f>
        <v>35492137</v>
      </c>
      <c r="H70" s="61">
        <f aca="true" t="shared" si="30" ref="H70:H103">T70+AB70</f>
        <v>43742002</v>
      </c>
      <c r="I70" s="61">
        <f aca="true" t="shared" si="31" ref="I70:I101">SUM(F70:H70)</f>
        <v>117995915</v>
      </c>
      <c r="J70" s="62">
        <f aca="true" t="shared" si="32" ref="J70:J101">I70/I$104</f>
        <v>0.0014112687254887</v>
      </c>
      <c r="K70" s="61">
        <f aca="true" t="shared" si="33" ref="K70:K103">U70+AC70</f>
        <v>38677151</v>
      </c>
      <c r="L70" s="61">
        <f aca="true" t="shared" si="34" ref="L70:L103">V70+AD70</f>
        <v>34740509</v>
      </c>
      <c r="M70" s="61">
        <f aca="true" t="shared" si="35" ref="M70:M103">W70+AE70</f>
        <v>38212487</v>
      </c>
      <c r="N70" s="61">
        <f aca="true" t="shared" si="36" ref="N70:N101">SUM(K70:M70)</f>
        <v>111630147</v>
      </c>
      <c r="O70" s="62">
        <f aca="true" t="shared" si="37" ref="O70:O101">N70/N$104</f>
        <v>0.0013697662929780584</v>
      </c>
      <c r="P70" s="62">
        <f aca="true" t="shared" si="38" ref="P70:P104">(N70*100/I70-100)/100</f>
        <v>-0.05394905408377909</v>
      </c>
      <c r="Q70" s="47">
        <v>79507940</v>
      </c>
      <c r="R70" s="47">
        <v>6664122</v>
      </c>
      <c r="S70" s="47">
        <v>6405089</v>
      </c>
      <c r="T70" s="47">
        <v>6124344</v>
      </c>
      <c r="U70" s="47">
        <v>6583964</v>
      </c>
      <c r="V70" s="47">
        <v>5669721</v>
      </c>
      <c r="W70" s="47">
        <v>6443638</v>
      </c>
      <c r="X70" s="48"/>
      <c r="Y70" s="47">
        <v>403611563</v>
      </c>
      <c r="Z70" s="47">
        <v>32097654</v>
      </c>
      <c r="AA70" s="47">
        <v>29087048</v>
      </c>
      <c r="AB70" s="47">
        <v>37617658</v>
      </c>
      <c r="AC70" s="47">
        <v>32093187</v>
      </c>
      <c r="AD70" s="47">
        <v>29070788</v>
      </c>
      <c r="AE70" s="47">
        <v>31768849</v>
      </c>
    </row>
    <row r="71" spans="1:31" ht="12.75">
      <c r="A71" s="10" t="s">
        <v>111</v>
      </c>
      <c r="B71" s="19">
        <v>99</v>
      </c>
      <c r="C71" s="3" t="s">
        <v>108</v>
      </c>
      <c r="D71" s="61">
        <f t="shared" si="26"/>
        <v>459124396</v>
      </c>
      <c r="E71" s="62">
        <f t="shared" si="27"/>
        <v>0.0015231587368057656</v>
      </c>
      <c r="F71" s="61">
        <f t="shared" si="28"/>
        <v>182535674</v>
      </c>
      <c r="G71" s="61">
        <f t="shared" si="29"/>
        <v>204398367</v>
      </c>
      <c r="H71" s="61">
        <f t="shared" si="30"/>
        <v>165140965</v>
      </c>
      <c r="I71" s="61">
        <f t="shared" si="31"/>
        <v>552075006</v>
      </c>
      <c r="J71" s="62">
        <f t="shared" si="32"/>
        <v>0.006602992909473065</v>
      </c>
      <c r="K71" s="61">
        <f t="shared" si="33"/>
        <v>179438165</v>
      </c>
      <c r="L71" s="61">
        <f t="shared" si="34"/>
        <v>161263255</v>
      </c>
      <c r="M71" s="61">
        <f t="shared" si="35"/>
        <v>162571947</v>
      </c>
      <c r="N71" s="61">
        <f t="shared" si="36"/>
        <v>503273367</v>
      </c>
      <c r="O71" s="62">
        <f t="shared" si="37"/>
        <v>0.006175454505763357</v>
      </c>
      <c r="P71" s="62">
        <f t="shared" si="38"/>
        <v>-0.08839675491485664</v>
      </c>
      <c r="Q71" s="47">
        <v>368640140</v>
      </c>
      <c r="R71" s="47">
        <v>167880770</v>
      </c>
      <c r="S71" s="47">
        <v>192753735</v>
      </c>
      <c r="T71" s="47">
        <v>150920662</v>
      </c>
      <c r="U71" s="47">
        <v>168509889</v>
      </c>
      <c r="V71" s="47">
        <v>151790612</v>
      </c>
      <c r="W71" s="47">
        <v>150123271</v>
      </c>
      <c r="X71" s="48"/>
      <c r="Y71" s="47">
        <v>90484256</v>
      </c>
      <c r="Z71" s="47">
        <v>14654904</v>
      </c>
      <c r="AA71" s="47">
        <v>11644632</v>
      </c>
      <c r="AB71" s="47">
        <v>14220303</v>
      </c>
      <c r="AC71" s="47">
        <v>10928276</v>
      </c>
      <c r="AD71" s="47">
        <v>9472643</v>
      </c>
      <c r="AE71" s="47">
        <v>12448676</v>
      </c>
    </row>
    <row r="72" spans="1:31" ht="12.75">
      <c r="A72" s="10" t="s">
        <v>111</v>
      </c>
      <c r="B72" s="19">
        <v>52</v>
      </c>
      <c r="C72" s="3" t="s">
        <v>63</v>
      </c>
      <c r="D72" s="61">
        <f t="shared" si="26"/>
        <v>443587271</v>
      </c>
      <c r="E72" s="62">
        <f t="shared" si="27"/>
        <v>0.0014716138659716894</v>
      </c>
      <c r="F72" s="61">
        <f t="shared" si="28"/>
        <v>40083351</v>
      </c>
      <c r="G72" s="61">
        <f t="shared" si="29"/>
        <v>34704143</v>
      </c>
      <c r="H72" s="61">
        <f t="shared" si="30"/>
        <v>33006310</v>
      </c>
      <c r="I72" s="61">
        <f t="shared" si="31"/>
        <v>107793804</v>
      </c>
      <c r="J72" s="62">
        <f t="shared" si="32"/>
        <v>0.0012892482285226461</v>
      </c>
      <c r="K72" s="61">
        <f t="shared" si="33"/>
        <v>28252335</v>
      </c>
      <c r="L72" s="61">
        <f t="shared" si="34"/>
        <v>23737202</v>
      </c>
      <c r="M72" s="61">
        <f t="shared" si="35"/>
        <v>34513221</v>
      </c>
      <c r="N72" s="61">
        <f t="shared" si="36"/>
        <v>86502758</v>
      </c>
      <c r="O72" s="62">
        <f t="shared" si="37"/>
        <v>0.0010614387362406507</v>
      </c>
      <c r="P72" s="62">
        <f t="shared" si="38"/>
        <v>-0.1975164175484521</v>
      </c>
      <c r="Q72" s="47">
        <v>244588616</v>
      </c>
      <c r="R72" s="47">
        <v>22012429</v>
      </c>
      <c r="S72" s="47">
        <v>17973249</v>
      </c>
      <c r="T72" s="47">
        <v>17639372</v>
      </c>
      <c r="U72" s="47">
        <v>16811043</v>
      </c>
      <c r="V72" s="47">
        <v>13822275</v>
      </c>
      <c r="W72" s="47">
        <v>19687074</v>
      </c>
      <c r="X72" s="48"/>
      <c r="Y72" s="47">
        <v>198998655</v>
      </c>
      <c r="Z72" s="47">
        <v>18070922</v>
      </c>
      <c r="AA72" s="47">
        <v>16730894</v>
      </c>
      <c r="AB72" s="47">
        <v>15366938</v>
      </c>
      <c r="AC72" s="47">
        <v>11441292</v>
      </c>
      <c r="AD72" s="47">
        <v>9914927</v>
      </c>
      <c r="AE72" s="47">
        <v>14826147</v>
      </c>
    </row>
    <row r="73" spans="1:31" ht="12.75">
      <c r="A73" s="10" t="s">
        <v>111</v>
      </c>
      <c r="B73" s="19">
        <v>1</v>
      </c>
      <c r="C73" s="3" t="s">
        <v>12</v>
      </c>
      <c r="D73" s="61">
        <f t="shared" si="26"/>
        <v>431369261</v>
      </c>
      <c r="E73" s="62">
        <f t="shared" si="27"/>
        <v>0.0014310802571283897</v>
      </c>
      <c r="F73" s="61">
        <f t="shared" si="28"/>
        <v>38312573</v>
      </c>
      <c r="G73" s="61">
        <f t="shared" si="29"/>
        <v>42274403</v>
      </c>
      <c r="H73" s="61">
        <f t="shared" si="30"/>
        <v>40788691</v>
      </c>
      <c r="I73" s="61">
        <f t="shared" si="31"/>
        <v>121375667</v>
      </c>
      <c r="J73" s="62">
        <f t="shared" si="32"/>
        <v>0.0014516916358708763</v>
      </c>
      <c r="K73" s="61">
        <f t="shared" si="33"/>
        <v>37542395</v>
      </c>
      <c r="L73" s="61">
        <f t="shared" si="34"/>
        <v>36173633</v>
      </c>
      <c r="M73" s="61">
        <f t="shared" si="35"/>
        <v>44593759</v>
      </c>
      <c r="N73" s="61">
        <f t="shared" si="36"/>
        <v>118309787</v>
      </c>
      <c r="O73" s="62">
        <f t="shared" si="37"/>
        <v>0.0014517293286554005</v>
      </c>
      <c r="P73" s="62">
        <f t="shared" si="38"/>
        <v>-0.025259428646435395</v>
      </c>
      <c r="Q73" s="47">
        <v>8552073</v>
      </c>
      <c r="R73" s="47">
        <v>1284635</v>
      </c>
      <c r="S73" s="47">
        <v>796471</v>
      </c>
      <c r="T73" s="47">
        <v>1868597</v>
      </c>
      <c r="U73" s="47">
        <v>688489</v>
      </c>
      <c r="V73" s="47">
        <v>1056573</v>
      </c>
      <c r="W73" s="47">
        <v>896410</v>
      </c>
      <c r="X73" s="48"/>
      <c r="Y73" s="47">
        <v>422817188</v>
      </c>
      <c r="Z73" s="47">
        <v>37027938</v>
      </c>
      <c r="AA73" s="47">
        <v>41477932</v>
      </c>
      <c r="AB73" s="47">
        <v>38920094</v>
      </c>
      <c r="AC73" s="47">
        <v>36853906</v>
      </c>
      <c r="AD73" s="47">
        <v>35117060</v>
      </c>
      <c r="AE73" s="47">
        <v>43697349</v>
      </c>
    </row>
    <row r="74" spans="1:31" ht="12.75">
      <c r="A74" s="10" t="s">
        <v>111</v>
      </c>
      <c r="B74" s="19">
        <v>11</v>
      </c>
      <c r="C74" s="3" t="s">
        <v>22</v>
      </c>
      <c r="D74" s="61">
        <f t="shared" si="26"/>
        <v>426327188</v>
      </c>
      <c r="E74" s="62">
        <f t="shared" si="27"/>
        <v>0.0014143530311119302</v>
      </c>
      <c r="F74" s="61">
        <f t="shared" si="28"/>
        <v>50922360</v>
      </c>
      <c r="G74" s="61">
        <f t="shared" si="29"/>
        <v>44989462</v>
      </c>
      <c r="H74" s="61">
        <f t="shared" si="30"/>
        <v>62455941</v>
      </c>
      <c r="I74" s="61">
        <f t="shared" si="31"/>
        <v>158367763</v>
      </c>
      <c r="J74" s="62">
        <f t="shared" si="32"/>
        <v>0.0018941288861356472</v>
      </c>
      <c r="K74" s="61">
        <f t="shared" si="33"/>
        <v>47747265</v>
      </c>
      <c r="L74" s="61">
        <f t="shared" si="34"/>
        <v>43058218</v>
      </c>
      <c r="M74" s="61">
        <f t="shared" si="35"/>
        <v>56851283</v>
      </c>
      <c r="N74" s="61">
        <f t="shared" si="36"/>
        <v>147656766</v>
      </c>
      <c r="O74" s="62">
        <f t="shared" si="37"/>
        <v>0.001811833688590848</v>
      </c>
      <c r="P74" s="62">
        <f t="shared" si="38"/>
        <v>-0.0676336951226621</v>
      </c>
      <c r="Q74" s="47">
        <v>4804200</v>
      </c>
      <c r="R74" s="47">
        <v>170272</v>
      </c>
      <c r="S74" s="47">
        <v>1452272</v>
      </c>
      <c r="T74" s="47">
        <v>253882</v>
      </c>
      <c r="U74" s="47">
        <v>654185</v>
      </c>
      <c r="V74" s="47">
        <v>174627</v>
      </c>
      <c r="W74" s="47">
        <v>746364</v>
      </c>
      <c r="X74" s="48"/>
      <c r="Y74" s="47">
        <v>421522988</v>
      </c>
      <c r="Z74" s="47">
        <v>50752088</v>
      </c>
      <c r="AA74" s="47">
        <v>43537190</v>
      </c>
      <c r="AB74" s="47">
        <v>62202059</v>
      </c>
      <c r="AC74" s="47">
        <v>47093080</v>
      </c>
      <c r="AD74" s="47">
        <v>42883591</v>
      </c>
      <c r="AE74" s="47">
        <v>56104919</v>
      </c>
    </row>
    <row r="75" spans="1:31" ht="12.75">
      <c r="A75" s="10" t="s">
        <v>111</v>
      </c>
      <c r="B75" s="19">
        <v>6</v>
      </c>
      <c r="C75" s="3" t="s">
        <v>17</v>
      </c>
      <c r="D75" s="61">
        <f t="shared" si="26"/>
        <v>409277741</v>
      </c>
      <c r="E75" s="62">
        <f t="shared" si="27"/>
        <v>0.001357790987400019</v>
      </c>
      <c r="F75" s="61">
        <f t="shared" si="28"/>
        <v>47919097</v>
      </c>
      <c r="G75" s="61">
        <f t="shared" si="29"/>
        <v>42342988</v>
      </c>
      <c r="H75" s="61">
        <f t="shared" si="30"/>
        <v>28824911</v>
      </c>
      <c r="I75" s="61">
        <f t="shared" si="31"/>
        <v>119086996</v>
      </c>
      <c r="J75" s="62">
        <f t="shared" si="32"/>
        <v>0.0014243184017616027</v>
      </c>
      <c r="K75" s="61">
        <f t="shared" si="33"/>
        <v>19559558</v>
      </c>
      <c r="L75" s="61">
        <f t="shared" si="34"/>
        <v>23136420</v>
      </c>
      <c r="M75" s="61">
        <f t="shared" si="35"/>
        <v>29056882</v>
      </c>
      <c r="N75" s="61">
        <f t="shared" si="36"/>
        <v>71752860</v>
      </c>
      <c r="O75" s="62">
        <f t="shared" si="37"/>
        <v>0.0008804489799048065</v>
      </c>
      <c r="P75" s="62">
        <f t="shared" si="38"/>
        <v>-0.3974752709355436</v>
      </c>
      <c r="Q75" s="47">
        <v>92621606</v>
      </c>
      <c r="R75" s="47">
        <v>10539548</v>
      </c>
      <c r="S75" s="47">
        <v>6517099</v>
      </c>
      <c r="T75" s="47">
        <v>5461864</v>
      </c>
      <c r="U75" s="47">
        <v>4613498</v>
      </c>
      <c r="V75" s="47">
        <v>3785138</v>
      </c>
      <c r="W75" s="47">
        <v>6013222</v>
      </c>
      <c r="X75" s="48"/>
      <c r="Y75" s="47">
        <v>316656135</v>
      </c>
      <c r="Z75" s="47">
        <v>37379549</v>
      </c>
      <c r="AA75" s="47">
        <v>35825889</v>
      </c>
      <c r="AB75" s="47">
        <v>23363047</v>
      </c>
      <c r="AC75" s="47">
        <v>14946060</v>
      </c>
      <c r="AD75" s="47">
        <v>19351282</v>
      </c>
      <c r="AE75" s="47">
        <v>23043660</v>
      </c>
    </row>
    <row r="76" spans="1:31" ht="12.75">
      <c r="A76" s="10" t="s">
        <v>111</v>
      </c>
      <c r="B76" s="19">
        <v>56</v>
      </c>
      <c r="C76" s="3" t="s">
        <v>67</v>
      </c>
      <c r="D76" s="61">
        <f t="shared" si="26"/>
        <v>404744726</v>
      </c>
      <c r="E76" s="62">
        <f t="shared" si="27"/>
        <v>0.0013427525763256452</v>
      </c>
      <c r="F76" s="61">
        <f t="shared" si="28"/>
        <v>34692615</v>
      </c>
      <c r="G76" s="61">
        <f t="shared" si="29"/>
        <v>35558833</v>
      </c>
      <c r="H76" s="61">
        <f t="shared" si="30"/>
        <v>36838374</v>
      </c>
      <c r="I76" s="61">
        <f t="shared" si="31"/>
        <v>107089822</v>
      </c>
      <c r="J76" s="62">
        <f t="shared" si="32"/>
        <v>0.0012808283795820539</v>
      </c>
      <c r="K76" s="61">
        <f t="shared" si="33"/>
        <v>31402592</v>
      </c>
      <c r="L76" s="61">
        <f t="shared" si="34"/>
        <v>32503300</v>
      </c>
      <c r="M76" s="61">
        <f t="shared" si="35"/>
        <v>36952488</v>
      </c>
      <c r="N76" s="61">
        <f t="shared" si="36"/>
        <v>100858380</v>
      </c>
      <c r="O76" s="62">
        <f t="shared" si="37"/>
        <v>0.0012375904986344983</v>
      </c>
      <c r="P76" s="62">
        <f t="shared" si="38"/>
        <v>-0.058188928542621025</v>
      </c>
      <c r="Q76" s="47">
        <v>131428556</v>
      </c>
      <c r="R76" s="47">
        <v>11436237</v>
      </c>
      <c r="S76" s="47">
        <v>13483686</v>
      </c>
      <c r="T76" s="47">
        <v>12054455</v>
      </c>
      <c r="U76" s="47">
        <v>12110385</v>
      </c>
      <c r="V76" s="47">
        <v>12349651</v>
      </c>
      <c r="W76" s="47">
        <v>13469031</v>
      </c>
      <c r="X76" s="48"/>
      <c r="Y76" s="47">
        <v>273316170</v>
      </c>
      <c r="Z76" s="47">
        <v>23256378</v>
      </c>
      <c r="AA76" s="47">
        <v>22075147</v>
      </c>
      <c r="AB76" s="47">
        <v>24783919</v>
      </c>
      <c r="AC76" s="47">
        <v>19292207</v>
      </c>
      <c r="AD76" s="47">
        <v>20153649</v>
      </c>
      <c r="AE76" s="47">
        <v>23483457</v>
      </c>
    </row>
    <row r="77" spans="1:31" ht="12.75">
      <c r="A77" s="10" t="s">
        <v>111</v>
      </c>
      <c r="B77" s="19">
        <v>96</v>
      </c>
      <c r="C77" s="3" t="s">
        <v>106</v>
      </c>
      <c r="D77" s="61">
        <f t="shared" si="26"/>
        <v>309583389</v>
      </c>
      <c r="E77" s="62">
        <f t="shared" si="27"/>
        <v>0.0010270520317227664</v>
      </c>
      <c r="F77" s="61">
        <f t="shared" si="28"/>
        <v>26631970</v>
      </c>
      <c r="G77" s="61">
        <f t="shared" si="29"/>
        <v>24092394</v>
      </c>
      <c r="H77" s="61">
        <f t="shared" si="30"/>
        <v>30026641</v>
      </c>
      <c r="I77" s="61">
        <f t="shared" si="31"/>
        <v>80751005</v>
      </c>
      <c r="J77" s="62">
        <f t="shared" si="32"/>
        <v>0.000965807739261835</v>
      </c>
      <c r="K77" s="61">
        <f t="shared" si="33"/>
        <v>27478585</v>
      </c>
      <c r="L77" s="61">
        <f t="shared" si="34"/>
        <v>24984118</v>
      </c>
      <c r="M77" s="61">
        <f t="shared" si="35"/>
        <v>30284549</v>
      </c>
      <c r="N77" s="61">
        <f t="shared" si="36"/>
        <v>82747252</v>
      </c>
      <c r="O77" s="62">
        <f t="shared" si="37"/>
        <v>0.0010153565114104995</v>
      </c>
      <c r="P77" s="62">
        <f t="shared" si="38"/>
        <v>0.024721017404055773</v>
      </c>
      <c r="Q77" s="47">
        <v>134268207</v>
      </c>
      <c r="R77" s="47">
        <v>10779596</v>
      </c>
      <c r="S77" s="47">
        <v>9989105</v>
      </c>
      <c r="T77" s="47">
        <v>9584751</v>
      </c>
      <c r="U77" s="47">
        <v>10137798</v>
      </c>
      <c r="V77" s="47">
        <v>10391040</v>
      </c>
      <c r="W77" s="47">
        <v>14745868</v>
      </c>
      <c r="X77" s="48"/>
      <c r="Y77" s="47">
        <v>175315182</v>
      </c>
      <c r="Z77" s="47">
        <v>15852374</v>
      </c>
      <c r="AA77" s="47">
        <v>14103289</v>
      </c>
      <c r="AB77" s="47">
        <v>20441890</v>
      </c>
      <c r="AC77" s="47">
        <v>17340787</v>
      </c>
      <c r="AD77" s="47">
        <v>14593078</v>
      </c>
      <c r="AE77" s="47">
        <v>15538681</v>
      </c>
    </row>
    <row r="78" spans="1:31" ht="12.75">
      <c r="A78" s="10" t="s">
        <v>111</v>
      </c>
      <c r="B78" s="19">
        <v>86</v>
      </c>
      <c r="C78" s="3" t="s">
        <v>96</v>
      </c>
      <c r="D78" s="61">
        <f t="shared" si="26"/>
        <v>252403291</v>
      </c>
      <c r="E78" s="62">
        <f t="shared" si="27"/>
        <v>0.0008373553686856972</v>
      </c>
      <c r="F78" s="61">
        <f t="shared" si="28"/>
        <v>18862094</v>
      </c>
      <c r="G78" s="61">
        <f t="shared" si="29"/>
        <v>16195288</v>
      </c>
      <c r="H78" s="61">
        <f t="shared" si="30"/>
        <v>15916379</v>
      </c>
      <c r="I78" s="61">
        <f t="shared" si="31"/>
        <v>50973761</v>
      </c>
      <c r="J78" s="62">
        <f t="shared" si="32"/>
        <v>0.0006096624168712587</v>
      </c>
      <c r="K78" s="61">
        <f t="shared" si="33"/>
        <v>18830687</v>
      </c>
      <c r="L78" s="61">
        <f t="shared" si="34"/>
        <v>8721588</v>
      </c>
      <c r="M78" s="61">
        <f t="shared" si="35"/>
        <v>28156910</v>
      </c>
      <c r="N78" s="61">
        <f t="shared" si="36"/>
        <v>55709185</v>
      </c>
      <c r="O78" s="62">
        <f t="shared" si="37"/>
        <v>0.0006835838335165755</v>
      </c>
      <c r="P78" s="62">
        <f t="shared" si="38"/>
        <v>0.09289924673205889</v>
      </c>
      <c r="Q78" s="47">
        <v>5992353</v>
      </c>
      <c r="R78" s="47">
        <v>786474</v>
      </c>
      <c r="S78" s="47">
        <v>597485</v>
      </c>
      <c r="T78" s="47">
        <v>830493</v>
      </c>
      <c r="U78" s="47">
        <v>1443973</v>
      </c>
      <c r="V78" s="47">
        <v>1924429</v>
      </c>
      <c r="W78" s="47">
        <v>1296521</v>
      </c>
      <c r="X78" s="48"/>
      <c r="Y78" s="47">
        <v>246410938</v>
      </c>
      <c r="Z78" s="47">
        <v>18075620</v>
      </c>
      <c r="AA78" s="47">
        <v>15597803</v>
      </c>
      <c r="AB78" s="47">
        <v>15085886</v>
      </c>
      <c r="AC78" s="47">
        <v>17386714</v>
      </c>
      <c r="AD78" s="47">
        <v>6797159</v>
      </c>
      <c r="AE78" s="47">
        <v>26860389</v>
      </c>
    </row>
    <row r="79" spans="1:31" ht="12.75">
      <c r="A79" s="10" t="s">
        <v>111</v>
      </c>
      <c r="B79" s="19">
        <v>57</v>
      </c>
      <c r="C79" s="3" t="s">
        <v>68</v>
      </c>
      <c r="D79" s="61">
        <f t="shared" si="26"/>
        <v>218301880</v>
      </c>
      <c r="E79" s="62">
        <f t="shared" si="27"/>
        <v>0.0007242229310400744</v>
      </c>
      <c r="F79" s="61">
        <f t="shared" si="28"/>
        <v>19193563</v>
      </c>
      <c r="G79" s="61">
        <f t="shared" si="29"/>
        <v>17549246</v>
      </c>
      <c r="H79" s="61">
        <f t="shared" si="30"/>
        <v>15762304</v>
      </c>
      <c r="I79" s="61">
        <f t="shared" si="31"/>
        <v>52505113</v>
      </c>
      <c r="J79" s="62">
        <f t="shared" si="32"/>
        <v>0.0006279778745319291</v>
      </c>
      <c r="K79" s="61">
        <f t="shared" si="33"/>
        <v>15999932</v>
      </c>
      <c r="L79" s="61">
        <f t="shared" si="34"/>
        <v>12822285</v>
      </c>
      <c r="M79" s="61">
        <f t="shared" si="35"/>
        <v>15697523</v>
      </c>
      <c r="N79" s="61">
        <f t="shared" si="36"/>
        <v>44519740</v>
      </c>
      <c r="O79" s="62">
        <f t="shared" si="37"/>
        <v>0.0005462828891925313</v>
      </c>
      <c r="P79" s="62">
        <f t="shared" si="38"/>
        <v>-0.15208753098007805</v>
      </c>
      <c r="Q79" s="47">
        <v>51327475</v>
      </c>
      <c r="R79" s="47">
        <v>4944750</v>
      </c>
      <c r="S79" s="47">
        <v>4945418</v>
      </c>
      <c r="T79" s="47">
        <v>3532251</v>
      </c>
      <c r="U79" s="47">
        <v>4524784</v>
      </c>
      <c r="V79" s="47">
        <v>3414503</v>
      </c>
      <c r="W79" s="47">
        <v>4142300</v>
      </c>
      <c r="X79" s="48"/>
      <c r="Y79" s="47">
        <v>166974405</v>
      </c>
      <c r="Z79" s="47">
        <v>14248813</v>
      </c>
      <c r="AA79" s="47">
        <v>12603828</v>
      </c>
      <c r="AB79" s="47">
        <v>12230053</v>
      </c>
      <c r="AC79" s="47">
        <v>11475148</v>
      </c>
      <c r="AD79" s="47">
        <v>9407782</v>
      </c>
      <c r="AE79" s="47">
        <v>11555223</v>
      </c>
    </row>
    <row r="80" spans="1:31" ht="12.75">
      <c r="A80" s="10" t="s">
        <v>111</v>
      </c>
      <c r="B80" s="19">
        <v>59</v>
      </c>
      <c r="C80" s="3" t="s">
        <v>70</v>
      </c>
      <c r="D80" s="61">
        <f t="shared" si="26"/>
        <v>203835666</v>
      </c>
      <c r="E80" s="62">
        <f t="shared" si="27"/>
        <v>0.0006762308390611462</v>
      </c>
      <c r="F80" s="61">
        <f t="shared" si="28"/>
        <v>19509934</v>
      </c>
      <c r="G80" s="61">
        <f t="shared" si="29"/>
        <v>17011543</v>
      </c>
      <c r="H80" s="61">
        <f t="shared" si="30"/>
        <v>19697814</v>
      </c>
      <c r="I80" s="61">
        <f t="shared" si="31"/>
        <v>56219291</v>
      </c>
      <c r="J80" s="62">
        <f t="shared" si="32"/>
        <v>0.0006724006263898911</v>
      </c>
      <c r="K80" s="61">
        <f t="shared" si="33"/>
        <v>16914146</v>
      </c>
      <c r="L80" s="61">
        <f t="shared" si="34"/>
        <v>14138260</v>
      </c>
      <c r="M80" s="61">
        <f t="shared" si="35"/>
        <v>17875043</v>
      </c>
      <c r="N80" s="61">
        <f t="shared" si="36"/>
        <v>48927449</v>
      </c>
      <c r="O80" s="62">
        <f t="shared" si="37"/>
        <v>0.0006003680210293282</v>
      </c>
      <c r="P80" s="62">
        <f t="shared" si="38"/>
        <v>-0.12970355673820222</v>
      </c>
      <c r="Q80" s="47">
        <v>49935003</v>
      </c>
      <c r="R80" s="47">
        <v>5196897</v>
      </c>
      <c r="S80" s="47">
        <v>4149930</v>
      </c>
      <c r="T80" s="47">
        <v>3388478</v>
      </c>
      <c r="U80" s="47">
        <v>3919404</v>
      </c>
      <c r="V80" s="47">
        <v>3944650</v>
      </c>
      <c r="W80" s="47">
        <v>4715333</v>
      </c>
      <c r="X80" s="48"/>
      <c r="Y80" s="47">
        <v>153900663</v>
      </c>
      <c r="Z80" s="47">
        <v>14313037</v>
      </c>
      <c r="AA80" s="47">
        <v>12861613</v>
      </c>
      <c r="AB80" s="47">
        <v>16309336</v>
      </c>
      <c r="AC80" s="47">
        <v>12994742</v>
      </c>
      <c r="AD80" s="47">
        <v>10193610</v>
      </c>
      <c r="AE80" s="47">
        <v>13159710</v>
      </c>
    </row>
    <row r="81" spans="1:31" ht="12.75">
      <c r="A81" s="10" t="s">
        <v>111</v>
      </c>
      <c r="B81" s="19">
        <v>92</v>
      </c>
      <c r="C81" s="3" t="s">
        <v>102</v>
      </c>
      <c r="D81" s="61">
        <f t="shared" si="26"/>
        <v>195636706</v>
      </c>
      <c r="E81" s="62">
        <f t="shared" si="27"/>
        <v>0.0006490305472327829</v>
      </c>
      <c r="F81" s="61">
        <f t="shared" si="28"/>
        <v>14338460</v>
      </c>
      <c r="G81" s="61">
        <f t="shared" si="29"/>
        <v>33175136</v>
      </c>
      <c r="H81" s="61">
        <f t="shared" si="30"/>
        <v>36273519</v>
      </c>
      <c r="I81" s="61">
        <f t="shared" si="31"/>
        <v>83787115</v>
      </c>
      <c r="J81" s="62">
        <f t="shared" si="32"/>
        <v>0.001002120581872899</v>
      </c>
      <c r="K81" s="61">
        <f t="shared" si="33"/>
        <v>26924368</v>
      </c>
      <c r="L81" s="61">
        <f t="shared" si="34"/>
        <v>26583444</v>
      </c>
      <c r="M81" s="61">
        <f t="shared" si="35"/>
        <v>18584737</v>
      </c>
      <c r="N81" s="61">
        <f t="shared" si="36"/>
        <v>72092549</v>
      </c>
      <c r="O81" s="62">
        <f t="shared" si="37"/>
        <v>0.0008846171598705234</v>
      </c>
      <c r="P81" s="62">
        <f t="shared" si="38"/>
        <v>-0.13957475442375597</v>
      </c>
      <c r="Q81" s="47">
        <v>156259950</v>
      </c>
      <c r="R81" s="47">
        <v>11052042</v>
      </c>
      <c r="S81" s="47">
        <v>30232274</v>
      </c>
      <c r="T81" s="47">
        <v>32824659</v>
      </c>
      <c r="U81" s="47">
        <v>24172669</v>
      </c>
      <c r="V81" s="47">
        <v>24220284</v>
      </c>
      <c r="W81" s="47">
        <v>14542628</v>
      </c>
      <c r="X81" s="48"/>
      <c r="Y81" s="47">
        <v>39376756</v>
      </c>
      <c r="Z81" s="47">
        <v>3286418</v>
      </c>
      <c r="AA81" s="47">
        <v>2942862</v>
      </c>
      <c r="AB81" s="47">
        <v>3448860</v>
      </c>
      <c r="AC81" s="47">
        <v>2751699</v>
      </c>
      <c r="AD81" s="47">
        <v>2363160</v>
      </c>
      <c r="AE81" s="47">
        <v>4042109</v>
      </c>
    </row>
    <row r="82" spans="1:31" ht="12.75">
      <c r="A82" s="10" t="s">
        <v>111</v>
      </c>
      <c r="B82" s="19">
        <v>51</v>
      </c>
      <c r="C82" s="3" t="s">
        <v>62</v>
      </c>
      <c r="D82" s="61">
        <f t="shared" si="26"/>
        <v>178383616</v>
      </c>
      <c r="E82" s="62">
        <f t="shared" si="27"/>
        <v>0.000591792911856953</v>
      </c>
      <c r="F82" s="61">
        <f t="shared" si="28"/>
        <v>16250336</v>
      </c>
      <c r="G82" s="61">
        <f t="shared" si="29"/>
        <v>13970129</v>
      </c>
      <c r="H82" s="61">
        <f t="shared" si="30"/>
        <v>12142131</v>
      </c>
      <c r="I82" s="61">
        <f t="shared" si="31"/>
        <v>42362596</v>
      </c>
      <c r="J82" s="62">
        <f t="shared" si="32"/>
        <v>0.0005066701407867611</v>
      </c>
      <c r="K82" s="61">
        <f t="shared" si="33"/>
        <v>8521485</v>
      </c>
      <c r="L82" s="61">
        <f t="shared" si="34"/>
        <v>9958188</v>
      </c>
      <c r="M82" s="61">
        <f t="shared" si="35"/>
        <v>12135245</v>
      </c>
      <c r="N82" s="61">
        <f t="shared" si="36"/>
        <v>30614918</v>
      </c>
      <c r="O82" s="62">
        <f t="shared" si="37"/>
        <v>0.00037566270282424007</v>
      </c>
      <c r="P82" s="62">
        <f t="shared" si="38"/>
        <v>-0.27731251408671936</v>
      </c>
      <c r="Q82" s="47">
        <v>68686336</v>
      </c>
      <c r="R82" s="47">
        <v>6127716</v>
      </c>
      <c r="S82" s="47">
        <v>4102052</v>
      </c>
      <c r="T82" s="47">
        <v>2975350</v>
      </c>
      <c r="U82" s="47">
        <v>2504974</v>
      </c>
      <c r="V82" s="47">
        <v>3583531</v>
      </c>
      <c r="W82" s="47">
        <v>4710066</v>
      </c>
      <c r="X82" s="48"/>
      <c r="Y82" s="47">
        <v>109697280</v>
      </c>
      <c r="Z82" s="47">
        <v>10122620</v>
      </c>
      <c r="AA82" s="47">
        <v>9868077</v>
      </c>
      <c r="AB82" s="47">
        <v>9166781</v>
      </c>
      <c r="AC82" s="47">
        <v>6016511</v>
      </c>
      <c r="AD82" s="47">
        <v>6374657</v>
      </c>
      <c r="AE82" s="47">
        <v>7425179</v>
      </c>
    </row>
    <row r="83" spans="1:31" ht="12.75">
      <c r="A83" s="10" t="s">
        <v>111</v>
      </c>
      <c r="B83" s="19">
        <v>78</v>
      </c>
      <c r="C83" s="3" t="s">
        <v>88</v>
      </c>
      <c r="D83" s="61">
        <f t="shared" si="26"/>
        <v>175864871</v>
      </c>
      <c r="E83" s="62">
        <f t="shared" si="27"/>
        <v>0.0005834369009676169</v>
      </c>
      <c r="F83" s="61">
        <f t="shared" si="28"/>
        <v>9941304</v>
      </c>
      <c r="G83" s="61">
        <f t="shared" si="29"/>
        <v>11818463</v>
      </c>
      <c r="H83" s="61">
        <f t="shared" si="30"/>
        <v>11920189</v>
      </c>
      <c r="I83" s="61">
        <f t="shared" si="31"/>
        <v>33679956</v>
      </c>
      <c r="J83" s="62">
        <f t="shared" si="32"/>
        <v>0.00040282300093724005</v>
      </c>
      <c r="K83" s="61">
        <f t="shared" si="33"/>
        <v>7363452</v>
      </c>
      <c r="L83" s="61">
        <f t="shared" si="34"/>
        <v>6417653</v>
      </c>
      <c r="M83" s="61">
        <f t="shared" si="35"/>
        <v>7192426</v>
      </c>
      <c r="N83" s="61">
        <f t="shared" si="36"/>
        <v>20973531</v>
      </c>
      <c r="O83" s="62">
        <f t="shared" si="37"/>
        <v>0.0002573573230941852</v>
      </c>
      <c r="P83" s="62">
        <f t="shared" si="38"/>
        <v>-0.3772696437014348</v>
      </c>
      <c r="Q83" s="47">
        <v>24408534</v>
      </c>
      <c r="R83" s="47">
        <v>592263</v>
      </c>
      <c r="S83" s="47">
        <v>570740</v>
      </c>
      <c r="T83" s="47">
        <v>1914668</v>
      </c>
      <c r="U83" s="47">
        <v>641887</v>
      </c>
      <c r="V83" s="47">
        <v>411669</v>
      </c>
      <c r="W83" s="47">
        <v>865612</v>
      </c>
      <c r="X83" s="48"/>
      <c r="Y83" s="47">
        <v>151456337</v>
      </c>
      <c r="Z83" s="47">
        <v>9349041</v>
      </c>
      <c r="AA83" s="47">
        <v>11247723</v>
      </c>
      <c r="AB83" s="47">
        <v>10005521</v>
      </c>
      <c r="AC83" s="47">
        <v>6721565</v>
      </c>
      <c r="AD83" s="47">
        <v>6005984</v>
      </c>
      <c r="AE83" s="47">
        <v>6326814</v>
      </c>
    </row>
    <row r="84" spans="1:31" ht="12.75">
      <c r="A84" s="10" t="s">
        <v>111</v>
      </c>
      <c r="B84" s="19">
        <v>53</v>
      </c>
      <c r="C84" s="3" t="s">
        <v>64</v>
      </c>
      <c r="D84" s="61">
        <f t="shared" si="26"/>
        <v>164583856</v>
      </c>
      <c r="E84" s="62">
        <f t="shared" si="27"/>
        <v>0.0005460118006963456</v>
      </c>
      <c r="F84" s="61">
        <f t="shared" si="28"/>
        <v>11685170</v>
      </c>
      <c r="G84" s="61">
        <f t="shared" si="29"/>
        <v>10515765</v>
      </c>
      <c r="H84" s="61">
        <f t="shared" si="30"/>
        <v>9920849</v>
      </c>
      <c r="I84" s="61">
        <f t="shared" si="31"/>
        <v>32121784</v>
      </c>
      <c r="J84" s="62">
        <f t="shared" si="32"/>
        <v>0.00038418676753431097</v>
      </c>
      <c r="K84" s="61">
        <f t="shared" si="33"/>
        <v>7384693</v>
      </c>
      <c r="L84" s="61">
        <f t="shared" si="34"/>
        <v>5492966</v>
      </c>
      <c r="M84" s="61">
        <f t="shared" si="35"/>
        <v>9726354</v>
      </c>
      <c r="N84" s="61">
        <f t="shared" si="36"/>
        <v>22604013</v>
      </c>
      <c r="O84" s="62">
        <f t="shared" si="37"/>
        <v>0.00027736427771109034</v>
      </c>
      <c r="P84" s="62">
        <f t="shared" si="38"/>
        <v>-0.29630268978833796</v>
      </c>
      <c r="Q84" s="47">
        <v>64252812</v>
      </c>
      <c r="R84" s="47">
        <v>4950390</v>
      </c>
      <c r="S84" s="47">
        <v>4956928</v>
      </c>
      <c r="T84" s="47">
        <v>3791313</v>
      </c>
      <c r="U84" s="47">
        <v>3125676</v>
      </c>
      <c r="V84" s="47">
        <v>2652322</v>
      </c>
      <c r="W84" s="47">
        <v>4976391</v>
      </c>
      <c r="X84" s="48"/>
      <c r="Y84" s="47">
        <v>100331044</v>
      </c>
      <c r="Z84" s="47">
        <v>6734780</v>
      </c>
      <c r="AA84" s="47">
        <v>5558837</v>
      </c>
      <c r="AB84" s="47">
        <v>6129536</v>
      </c>
      <c r="AC84" s="47">
        <v>4259017</v>
      </c>
      <c r="AD84" s="47">
        <v>2840644</v>
      </c>
      <c r="AE84" s="47">
        <v>4749963</v>
      </c>
    </row>
    <row r="85" spans="1:31" ht="12.75">
      <c r="A85" s="10" t="s">
        <v>111</v>
      </c>
      <c r="B85" s="19">
        <v>91</v>
      </c>
      <c r="C85" s="3" t="s">
        <v>101</v>
      </c>
      <c r="D85" s="61">
        <f t="shared" si="26"/>
        <v>162137019</v>
      </c>
      <c r="E85" s="62">
        <f t="shared" si="27"/>
        <v>0.0005378943467196904</v>
      </c>
      <c r="F85" s="61">
        <f t="shared" si="28"/>
        <v>13994761</v>
      </c>
      <c r="G85" s="61">
        <f t="shared" si="29"/>
        <v>13070190</v>
      </c>
      <c r="H85" s="61">
        <f t="shared" si="30"/>
        <v>15250631</v>
      </c>
      <c r="I85" s="61">
        <f t="shared" si="31"/>
        <v>42315582</v>
      </c>
      <c r="J85" s="62">
        <f t="shared" si="32"/>
        <v>0.0005061078383726469</v>
      </c>
      <c r="K85" s="61">
        <f t="shared" si="33"/>
        <v>13142531</v>
      </c>
      <c r="L85" s="61">
        <f t="shared" si="34"/>
        <v>9444184</v>
      </c>
      <c r="M85" s="61">
        <f t="shared" si="35"/>
        <v>16831671</v>
      </c>
      <c r="N85" s="61">
        <f t="shared" si="36"/>
        <v>39418386</v>
      </c>
      <c r="O85" s="62">
        <f t="shared" si="37"/>
        <v>0.0004836863331049648</v>
      </c>
      <c r="P85" s="62">
        <f t="shared" si="38"/>
        <v>-0.06846641031665357</v>
      </c>
      <c r="Q85" s="47">
        <v>100014484</v>
      </c>
      <c r="R85" s="47">
        <v>8206614</v>
      </c>
      <c r="S85" s="47">
        <v>7165197</v>
      </c>
      <c r="T85" s="47">
        <v>7901029</v>
      </c>
      <c r="U85" s="47">
        <v>7008108</v>
      </c>
      <c r="V85" s="47">
        <v>5359928</v>
      </c>
      <c r="W85" s="47">
        <v>10330798</v>
      </c>
      <c r="X85" s="48"/>
      <c r="Y85" s="47">
        <v>62122535</v>
      </c>
      <c r="Z85" s="47">
        <v>5788147</v>
      </c>
      <c r="AA85" s="47">
        <v>5904993</v>
      </c>
      <c r="AB85" s="47">
        <v>7349602</v>
      </c>
      <c r="AC85" s="47">
        <v>6134423</v>
      </c>
      <c r="AD85" s="47">
        <v>4084256</v>
      </c>
      <c r="AE85" s="47">
        <v>6500873</v>
      </c>
    </row>
    <row r="86" spans="1:31" ht="12.75">
      <c r="A86" s="10" t="s">
        <v>111</v>
      </c>
      <c r="B86" s="19">
        <v>60</v>
      </c>
      <c r="C86" s="3" t="s">
        <v>71</v>
      </c>
      <c r="D86" s="61">
        <f t="shared" si="26"/>
        <v>146528852</v>
      </c>
      <c r="E86" s="62">
        <f t="shared" si="27"/>
        <v>0.000486113791953497</v>
      </c>
      <c r="F86" s="61">
        <f t="shared" si="28"/>
        <v>12690265</v>
      </c>
      <c r="G86" s="61">
        <f t="shared" si="29"/>
        <v>9801931</v>
      </c>
      <c r="H86" s="61">
        <f t="shared" si="30"/>
        <v>10919282</v>
      </c>
      <c r="I86" s="61">
        <f t="shared" si="31"/>
        <v>33411478</v>
      </c>
      <c r="J86" s="62">
        <f t="shared" si="32"/>
        <v>0.0003996119185461102</v>
      </c>
      <c r="K86" s="61">
        <f t="shared" si="33"/>
        <v>8510181</v>
      </c>
      <c r="L86" s="61">
        <f t="shared" si="34"/>
        <v>6031911</v>
      </c>
      <c r="M86" s="61">
        <f t="shared" si="35"/>
        <v>10881906</v>
      </c>
      <c r="N86" s="61">
        <f t="shared" si="36"/>
        <v>25423998</v>
      </c>
      <c r="O86" s="62">
        <f t="shared" si="37"/>
        <v>0.000311967120254187</v>
      </c>
      <c r="P86" s="62">
        <f t="shared" si="38"/>
        <v>-0.23906395281286266</v>
      </c>
      <c r="Q86" s="47">
        <v>46354743</v>
      </c>
      <c r="R86" s="47">
        <v>4828180</v>
      </c>
      <c r="S86" s="47">
        <v>2558163</v>
      </c>
      <c r="T86" s="47">
        <v>1975492</v>
      </c>
      <c r="U86" s="47">
        <v>2729544</v>
      </c>
      <c r="V86" s="47">
        <v>2024083</v>
      </c>
      <c r="W86" s="47">
        <v>3765654</v>
      </c>
      <c r="X86" s="48"/>
      <c r="Y86" s="47">
        <v>100174109</v>
      </c>
      <c r="Z86" s="47">
        <v>7862085</v>
      </c>
      <c r="AA86" s="47">
        <v>7243768</v>
      </c>
      <c r="AB86" s="47">
        <v>8943790</v>
      </c>
      <c r="AC86" s="47">
        <v>5780637</v>
      </c>
      <c r="AD86" s="47">
        <v>4007828</v>
      </c>
      <c r="AE86" s="47">
        <v>7116252</v>
      </c>
    </row>
    <row r="87" spans="1:31" ht="12.75">
      <c r="A87" s="10" t="s">
        <v>111</v>
      </c>
      <c r="B87" s="19">
        <v>97</v>
      </c>
      <c r="C87" s="3" t="s">
        <v>107</v>
      </c>
      <c r="D87" s="61">
        <f t="shared" si="26"/>
        <v>117091271</v>
      </c>
      <c r="E87" s="62">
        <f t="shared" si="27"/>
        <v>0.0003884537480063281</v>
      </c>
      <c r="F87" s="61">
        <f t="shared" si="28"/>
        <v>10641552</v>
      </c>
      <c r="G87" s="61">
        <f t="shared" si="29"/>
        <v>9752167</v>
      </c>
      <c r="H87" s="61">
        <f t="shared" si="30"/>
        <v>13586708</v>
      </c>
      <c r="I87" s="61">
        <f t="shared" si="31"/>
        <v>33980427</v>
      </c>
      <c r="J87" s="62">
        <f t="shared" si="32"/>
        <v>0.0004064167297982461</v>
      </c>
      <c r="K87" s="61">
        <f t="shared" si="33"/>
        <v>12979066</v>
      </c>
      <c r="L87" s="61">
        <f t="shared" si="34"/>
        <v>7898867</v>
      </c>
      <c r="M87" s="61">
        <f t="shared" si="35"/>
        <v>25982272</v>
      </c>
      <c r="N87" s="61">
        <f t="shared" si="36"/>
        <v>46860205</v>
      </c>
      <c r="O87" s="62">
        <f t="shared" si="37"/>
        <v>0.0005750017447441136</v>
      </c>
      <c r="P87" s="62">
        <f t="shared" si="38"/>
        <v>0.37903520164711296</v>
      </c>
      <c r="Q87" s="47">
        <v>92281781</v>
      </c>
      <c r="R87" s="47">
        <v>9113710</v>
      </c>
      <c r="S87" s="47">
        <v>7370960</v>
      </c>
      <c r="T87" s="47">
        <v>11118762</v>
      </c>
      <c r="U87" s="47">
        <v>11274670</v>
      </c>
      <c r="V87" s="47">
        <v>6747462</v>
      </c>
      <c r="W87" s="47">
        <v>22971626</v>
      </c>
      <c r="X87" s="48"/>
      <c r="Y87" s="47">
        <v>24809490</v>
      </c>
      <c r="Z87" s="47">
        <v>1527842</v>
      </c>
      <c r="AA87" s="47">
        <v>2381207</v>
      </c>
      <c r="AB87" s="47">
        <v>2467946</v>
      </c>
      <c r="AC87" s="47">
        <v>1704396</v>
      </c>
      <c r="AD87" s="47">
        <v>1151405</v>
      </c>
      <c r="AE87" s="47">
        <v>3010646</v>
      </c>
    </row>
    <row r="88" spans="1:31" ht="12.75">
      <c r="A88" s="10" t="s">
        <v>111</v>
      </c>
      <c r="B88" s="19">
        <v>65</v>
      </c>
      <c r="C88" s="3" t="s">
        <v>76</v>
      </c>
      <c r="D88" s="61">
        <f t="shared" si="26"/>
        <v>101016311</v>
      </c>
      <c r="E88" s="62">
        <f t="shared" si="27"/>
        <v>0.0003351245936831864</v>
      </c>
      <c r="F88" s="61">
        <f t="shared" si="28"/>
        <v>9489057</v>
      </c>
      <c r="G88" s="61">
        <f t="shared" si="29"/>
        <v>9061377</v>
      </c>
      <c r="H88" s="61">
        <f t="shared" si="30"/>
        <v>8503278</v>
      </c>
      <c r="I88" s="61">
        <f t="shared" si="31"/>
        <v>27053712</v>
      </c>
      <c r="J88" s="62">
        <f t="shared" si="32"/>
        <v>0.00032357101221663773</v>
      </c>
      <c r="K88" s="61">
        <f t="shared" si="33"/>
        <v>10535833</v>
      </c>
      <c r="L88" s="61">
        <f t="shared" si="34"/>
        <v>10645518</v>
      </c>
      <c r="M88" s="61">
        <f t="shared" si="35"/>
        <v>10295282</v>
      </c>
      <c r="N88" s="61">
        <f t="shared" si="36"/>
        <v>31476633</v>
      </c>
      <c r="O88" s="62">
        <f t="shared" si="37"/>
        <v>0.0003862364429193202</v>
      </c>
      <c r="P88" s="62">
        <f t="shared" si="38"/>
        <v>0.16348665942773394</v>
      </c>
      <c r="Q88" s="47">
        <v>57478661</v>
      </c>
      <c r="R88" s="47">
        <v>5735730</v>
      </c>
      <c r="S88" s="47">
        <v>5668033</v>
      </c>
      <c r="T88" s="47">
        <v>4646247</v>
      </c>
      <c r="U88" s="47">
        <v>6538620</v>
      </c>
      <c r="V88" s="47">
        <v>7220896</v>
      </c>
      <c r="W88" s="47">
        <v>6403534</v>
      </c>
      <c r="X88" s="48"/>
      <c r="Y88" s="47">
        <v>43537650</v>
      </c>
      <c r="Z88" s="47">
        <v>3753327</v>
      </c>
      <c r="AA88" s="47">
        <v>3393344</v>
      </c>
      <c r="AB88" s="47">
        <v>3857031</v>
      </c>
      <c r="AC88" s="47">
        <v>3997213</v>
      </c>
      <c r="AD88" s="47">
        <v>3424622</v>
      </c>
      <c r="AE88" s="47">
        <v>3891748</v>
      </c>
    </row>
    <row r="89" spans="1:31" ht="12.75">
      <c r="A89" s="10" t="s">
        <v>111</v>
      </c>
      <c r="B89" s="19">
        <v>93</v>
      </c>
      <c r="C89" s="3" t="s">
        <v>103</v>
      </c>
      <c r="D89" s="61">
        <f t="shared" si="26"/>
        <v>94182851</v>
      </c>
      <c r="E89" s="62">
        <f t="shared" si="27"/>
        <v>0.0003124543884135611</v>
      </c>
      <c r="F89" s="61">
        <f t="shared" si="28"/>
        <v>6997844</v>
      </c>
      <c r="G89" s="61">
        <f t="shared" si="29"/>
        <v>5403896</v>
      </c>
      <c r="H89" s="61">
        <f t="shared" si="30"/>
        <v>8583349</v>
      </c>
      <c r="I89" s="61">
        <f t="shared" si="31"/>
        <v>20985089</v>
      </c>
      <c r="J89" s="62">
        <f t="shared" si="32"/>
        <v>0.00025098834826016593</v>
      </c>
      <c r="K89" s="61">
        <f t="shared" si="33"/>
        <v>3928360</v>
      </c>
      <c r="L89" s="61">
        <f t="shared" si="34"/>
        <v>6067133</v>
      </c>
      <c r="M89" s="61">
        <f t="shared" si="35"/>
        <v>9524022</v>
      </c>
      <c r="N89" s="61">
        <f t="shared" si="36"/>
        <v>19519515</v>
      </c>
      <c r="O89" s="62">
        <f t="shared" si="37"/>
        <v>0.00023951570808448011</v>
      </c>
      <c r="P89" s="62">
        <f t="shared" si="38"/>
        <v>-0.069838826988058</v>
      </c>
      <c r="Q89" s="47">
        <v>50982645</v>
      </c>
      <c r="R89" s="47">
        <v>2081769</v>
      </c>
      <c r="S89" s="47">
        <v>1690346</v>
      </c>
      <c r="T89" s="47">
        <v>1890600</v>
      </c>
      <c r="U89" s="47">
        <v>1980193</v>
      </c>
      <c r="V89" s="47">
        <v>2508280</v>
      </c>
      <c r="W89" s="47">
        <v>2063769</v>
      </c>
      <c r="X89" s="48"/>
      <c r="Y89" s="47">
        <v>43200206</v>
      </c>
      <c r="Z89" s="47">
        <v>4916075</v>
      </c>
      <c r="AA89" s="47">
        <v>3713550</v>
      </c>
      <c r="AB89" s="47">
        <v>6692749</v>
      </c>
      <c r="AC89" s="47">
        <v>1948167</v>
      </c>
      <c r="AD89" s="47">
        <v>3558853</v>
      </c>
      <c r="AE89" s="47">
        <v>7460253</v>
      </c>
    </row>
    <row r="90" spans="1:31" ht="12.75">
      <c r="A90" s="10" t="s">
        <v>111</v>
      </c>
      <c r="B90" s="19">
        <v>58</v>
      </c>
      <c r="C90" s="3" t="s">
        <v>69</v>
      </c>
      <c r="D90" s="61">
        <f t="shared" si="26"/>
        <v>92804043</v>
      </c>
      <c r="E90" s="62">
        <f t="shared" si="27"/>
        <v>0.000307880152171979</v>
      </c>
      <c r="F90" s="61">
        <f t="shared" si="28"/>
        <v>8476744</v>
      </c>
      <c r="G90" s="61">
        <f t="shared" si="29"/>
        <v>6787028</v>
      </c>
      <c r="H90" s="61">
        <f t="shared" si="30"/>
        <v>8203850</v>
      </c>
      <c r="I90" s="61">
        <f t="shared" si="31"/>
        <v>23467622</v>
      </c>
      <c r="J90" s="62">
        <f t="shared" si="32"/>
        <v>0.0002806802336351269</v>
      </c>
      <c r="K90" s="61">
        <f t="shared" si="33"/>
        <v>7520498</v>
      </c>
      <c r="L90" s="61">
        <f t="shared" si="34"/>
        <v>6659485</v>
      </c>
      <c r="M90" s="61">
        <f t="shared" si="35"/>
        <v>7642338</v>
      </c>
      <c r="N90" s="61">
        <f t="shared" si="36"/>
        <v>21822321</v>
      </c>
      <c r="O90" s="62">
        <f t="shared" si="37"/>
        <v>0.0002677724659840073</v>
      </c>
      <c r="P90" s="62">
        <f t="shared" si="38"/>
        <v>-0.07010940435294216</v>
      </c>
      <c r="Q90" s="47">
        <v>28918667</v>
      </c>
      <c r="R90" s="47">
        <v>3057723</v>
      </c>
      <c r="S90" s="47">
        <v>2612126</v>
      </c>
      <c r="T90" s="47">
        <v>2856369</v>
      </c>
      <c r="U90" s="47">
        <v>2662390</v>
      </c>
      <c r="V90" s="47">
        <v>2784661</v>
      </c>
      <c r="W90" s="47">
        <v>2808408</v>
      </c>
      <c r="X90" s="48"/>
      <c r="Y90" s="47">
        <v>63885376</v>
      </c>
      <c r="Z90" s="47">
        <v>5419021</v>
      </c>
      <c r="AA90" s="47">
        <v>4174902</v>
      </c>
      <c r="AB90" s="47">
        <v>5347481</v>
      </c>
      <c r="AC90" s="47">
        <v>4858108</v>
      </c>
      <c r="AD90" s="47">
        <v>3874824</v>
      </c>
      <c r="AE90" s="47">
        <v>4833930</v>
      </c>
    </row>
    <row r="91" spans="1:31" ht="12.75">
      <c r="A91" s="10" t="s">
        <v>111</v>
      </c>
      <c r="B91" s="19">
        <v>41</v>
      </c>
      <c r="C91" s="3" t="s">
        <v>52</v>
      </c>
      <c r="D91" s="61">
        <f t="shared" si="26"/>
        <v>91817927</v>
      </c>
      <c r="E91" s="62">
        <f t="shared" si="27"/>
        <v>0.00030460868323242836</v>
      </c>
      <c r="F91" s="61">
        <f t="shared" si="28"/>
        <v>8555464</v>
      </c>
      <c r="G91" s="61">
        <f t="shared" si="29"/>
        <v>7417220</v>
      </c>
      <c r="H91" s="61">
        <f t="shared" si="30"/>
        <v>7140366</v>
      </c>
      <c r="I91" s="61">
        <f t="shared" si="31"/>
        <v>23113050</v>
      </c>
      <c r="J91" s="62">
        <f t="shared" si="32"/>
        <v>0.0002764394395827737</v>
      </c>
      <c r="K91" s="61">
        <f t="shared" si="33"/>
        <v>6396386</v>
      </c>
      <c r="L91" s="61">
        <f t="shared" si="34"/>
        <v>5411924</v>
      </c>
      <c r="M91" s="61">
        <f t="shared" si="35"/>
        <v>7235077</v>
      </c>
      <c r="N91" s="61">
        <f t="shared" si="36"/>
        <v>19043387</v>
      </c>
      <c r="O91" s="62">
        <f t="shared" si="37"/>
        <v>0.0002336733428895023</v>
      </c>
      <c r="P91" s="62">
        <f t="shared" si="38"/>
        <v>-0.17607641570454788</v>
      </c>
      <c r="Q91" s="47">
        <v>15954181</v>
      </c>
      <c r="R91" s="47">
        <v>1688494</v>
      </c>
      <c r="S91" s="47">
        <v>1755663</v>
      </c>
      <c r="T91" s="47">
        <v>1109032</v>
      </c>
      <c r="U91" s="47">
        <v>1428062</v>
      </c>
      <c r="V91" s="47">
        <v>1262928</v>
      </c>
      <c r="W91" s="47">
        <v>2025741</v>
      </c>
      <c r="X91" s="48"/>
      <c r="Y91" s="47">
        <v>75863746</v>
      </c>
      <c r="Z91" s="47">
        <v>6866970</v>
      </c>
      <c r="AA91" s="47">
        <v>5661557</v>
      </c>
      <c r="AB91" s="47">
        <v>6031334</v>
      </c>
      <c r="AC91" s="47">
        <v>4968324</v>
      </c>
      <c r="AD91" s="47">
        <v>4148996</v>
      </c>
      <c r="AE91" s="47">
        <v>5209336</v>
      </c>
    </row>
    <row r="92" spans="1:31" ht="12.75">
      <c r="A92" s="10" t="s">
        <v>111</v>
      </c>
      <c r="B92" s="19">
        <v>13</v>
      </c>
      <c r="C92" s="3" t="s">
        <v>24</v>
      </c>
      <c r="D92" s="61">
        <f t="shared" si="26"/>
        <v>79712574</v>
      </c>
      <c r="E92" s="62">
        <f t="shared" si="27"/>
        <v>0.00026444881731219554</v>
      </c>
      <c r="F92" s="61">
        <f t="shared" si="28"/>
        <v>8503065</v>
      </c>
      <c r="G92" s="61">
        <f t="shared" si="29"/>
        <v>6717786</v>
      </c>
      <c r="H92" s="61">
        <f t="shared" si="30"/>
        <v>7133346</v>
      </c>
      <c r="I92" s="61">
        <f t="shared" si="31"/>
        <v>22354197</v>
      </c>
      <c r="J92" s="62">
        <f t="shared" si="32"/>
        <v>0.0002673633160055865</v>
      </c>
      <c r="K92" s="61">
        <f t="shared" si="33"/>
        <v>7304257</v>
      </c>
      <c r="L92" s="61">
        <f t="shared" si="34"/>
        <v>5537859</v>
      </c>
      <c r="M92" s="61">
        <f t="shared" si="35"/>
        <v>7621836</v>
      </c>
      <c r="N92" s="61">
        <f t="shared" si="36"/>
        <v>20463952</v>
      </c>
      <c r="O92" s="62">
        <f t="shared" si="37"/>
        <v>0.00025110449483436515</v>
      </c>
      <c r="P92" s="62">
        <f t="shared" si="38"/>
        <v>-0.08455884145603619</v>
      </c>
      <c r="Q92" s="47">
        <v>36575816</v>
      </c>
      <c r="R92" s="47">
        <v>4641917</v>
      </c>
      <c r="S92" s="47">
        <v>2601620</v>
      </c>
      <c r="T92" s="47">
        <v>3027689</v>
      </c>
      <c r="U92" s="47">
        <v>4020499</v>
      </c>
      <c r="V92" s="47">
        <v>2715787</v>
      </c>
      <c r="W92" s="47">
        <v>4701626</v>
      </c>
      <c r="X92" s="48"/>
      <c r="Y92" s="47">
        <v>43136758</v>
      </c>
      <c r="Z92" s="47">
        <v>3861148</v>
      </c>
      <c r="AA92" s="47">
        <v>4116166</v>
      </c>
      <c r="AB92" s="47">
        <v>4105657</v>
      </c>
      <c r="AC92" s="47">
        <v>3283758</v>
      </c>
      <c r="AD92" s="47">
        <v>2822072</v>
      </c>
      <c r="AE92" s="47">
        <v>2920210</v>
      </c>
    </row>
    <row r="93" spans="1:31" ht="12.75">
      <c r="A93" s="10" t="s">
        <v>111</v>
      </c>
      <c r="B93" s="19">
        <v>80</v>
      </c>
      <c r="C93" s="3" t="s">
        <v>90</v>
      </c>
      <c r="D93" s="61">
        <f t="shared" si="26"/>
        <v>62339169</v>
      </c>
      <c r="E93" s="62">
        <f t="shared" si="27"/>
        <v>0.00020681203337223915</v>
      </c>
      <c r="F93" s="61">
        <f t="shared" si="28"/>
        <v>4360007</v>
      </c>
      <c r="G93" s="61">
        <f t="shared" si="29"/>
        <v>3400395</v>
      </c>
      <c r="H93" s="61">
        <f t="shared" si="30"/>
        <v>7075242</v>
      </c>
      <c r="I93" s="61">
        <f t="shared" si="31"/>
        <v>14835644</v>
      </c>
      <c r="J93" s="62">
        <f t="shared" si="32"/>
        <v>0.00017743902744162015</v>
      </c>
      <c r="K93" s="61">
        <f t="shared" si="33"/>
        <v>3826630</v>
      </c>
      <c r="L93" s="61">
        <f t="shared" si="34"/>
        <v>3819930</v>
      </c>
      <c r="M93" s="61">
        <f t="shared" si="35"/>
        <v>6807946</v>
      </c>
      <c r="N93" s="61">
        <f t="shared" si="36"/>
        <v>14454506</v>
      </c>
      <c r="O93" s="62">
        <f t="shared" si="37"/>
        <v>0.0001773651261110415</v>
      </c>
      <c r="P93" s="62">
        <f t="shared" si="38"/>
        <v>-0.025690694654037286</v>
      </c>
      <c r="Q93" s="47">
        <v>27184095</v>
      </c>
      <c r="R93" s="47">
        <v>834790</v>
      </c>
      <c r="S93" s="47">
        <v>2019684</v>
      </c>
      <c r="T93" s="47">
        <v>2355651</v>
      </c>
      <c r="U93" s="47">
        <v>1847519</v>
      </c>
      <c r="V93" s="47">
        <v>935054</v>
      </c>
      <c r="W93" s="47">
        <v>3594749</v>
      </c>
      <c r="X93" s="48"/>
      <c r="Y93" s="47">
        <v>35155074</v>
      </c>
      <c r="Z93" s="47">
        <v>3525217</v>
      </c>
      <c r="AA93" s="47">
        <v>1380711</v>
      </c>
      <c r="AB93" s="47">
        <v>4719591</v>
      </c>
      <c r="AC93" s="47">
        <v>1979111</v>
      </c>
      <c r="AD93" s="47">
        <v>2884876</v>
      </c>
      <c r="AE93" s="47">
        <v>3213197</v>
      </c>
    </row>
    <row r="94" spans="1:31" ht="12.75">
      <c r="A94" s="10" t="s">
        <v>111</v>
      </c>
      <c r="B94" s="19">
        <v>5</v>
      </c>
      <c r="C94" s="3" t="s">
        <v>16</v>
      </c>
      <c r="D94" s="61">
        <f t="shared" si="26"/>
        <v>57902641</v>
      </c>
      <c r="E94" s="62">
        <f t="shared" si="27"/>
        <v>0.0001920937207686035</v>
      </c>
      <c r="F94" s="61">
        <f t="shared" si="28"/>
        <v>4210012</v>
      </c>
      <c r="G94" s="61">
        <f t="shared" si="29"/>
        <v>5979746</v>
      </c>
      <c r="H94" s="61">
        <f t="shared" si="30"/>
        <v>7763111</v>
      </c>
      <c r="I94" s="61">
        <f t="shared" si="31"/>
        <v>17952869</v>
      </c>
      <c r="J94" s="62">
        <f t="shared" si="32"/>
        <v>0.0002147220312880797</v>
      </c>
      <c r="K94" s="61">
        <f t="shared" si="33"/>
        <v>6788765</v>
      </c>
      <c r="L94" s="61">
        <f t="shared" si="34"/>
        <v>6843333</v>
      </c>
      <c r="M94" s="61">
        <f t="shared" si="35"/>
        <v>8730415</v>
      </c>
      <c r="N94" s="61">
        <f t="shared" si="36"/>
        <v>22362513</v>
      </c>
      <c r="O94" s="62">
        <f t="shared" si="37"/>
        <v>0.0002744009334116853</v>
      </c>
      <c r="P94" s="62">
        <f t="shared" si="38"/>
        <v>0.24562335969810734</v>
      </c>
      <c r="Q94" s="47">
        <v>11522704</v>
      </c>
      <c r="R94" s="47">
        <v>619437</v>
      </c>
      <c r="S94" s="47">
        <v>1278540</v>
      </c>
      <c r="T94" s="47">
        <v>1663424</v>
      </c>
      <c r="U94" s="47">
        <v>2009160</v>
      </c>
      <c r="V94" s="47">
        <v>1798481</v>
      </c>
      <c r="W94" s="47">
        <v>2600459</v>
      </c>
      <c r="X94" s="48"/>
      <c r="Y94" s="47">
        <v>46379937</v>
      </c>
      <c r="Z94" s="47">
        <v>3590575</v>
      </c>
      <c r="AA94" s="47">
        <v>4701206</v>
      </c>
      <c r="AB94" s="47">
        <v>6099687</v>
      </c>
      <c r="AC94" s="47">
        <v>4779605</v>
      </c>
      <c r="AD94" s="47">
        <v>5044852</v>
      </c>
      <c r="AE94" s="47">
        <v>6129956</v>
      </c>
    </row>
    <row r="95" spans="1:31" ht="12.75">
      <c r="A95" s="10" t="s">
        <v>111</v>
      </c>
      <c r="B95" s="19">
        <v>46</v>
      </c>
      <c r="C95" s="3" t="s">
        <v>57</v>
      </c>
      <c r="D95" s="61">
        <f t="shared" si="26"/>
        <v>44773852</v>
      </c>
      <c r="E95" s="62">
        <f t="shared" si="27"/>
        <v>0.00014853857570715608</v>
      </c>
      <c r="F95" s="61">
        <f t="shared" si="28"/>
        <v>2952369</v>
      </c>
      <c r="G95" s="61">
        <f t="shared" si="29"/>
        <v>2831061</v>
      </c>
      <c r="H95" s="61">
        <f t="shared" si="30"/>
        <v>3008685</v>
      </c>
      <c r="I95" s="61">
        <f t="shared" si="31"/>
        <v>8792115</v>
      </c>
      <c r="J95" s="62">
        <f t="shared" si="32"/>
        <v>0.00010515649571767025</v>
      </c>
      <c r="K95" s="61">
        <f t="shared" si="33"/>
        <v>3243534</v>
      </c>
      <c r="L95" s="61">
        <f t="shared" si="34"/>
        <v>3143487</v>
      </c>
      <c r="M95" s="61">
        <f t="shared" si="35"/>
        <v>3364729</v>
      </c>
      <c r="N95" s="61">
        <f t="shared" si="36"/>
        <v>9751750</v>
      </c>
      <c r="O95" s="62">
        <f t="shared" si="37"/>
        <v>0.00011965959739844095</v>
      </c>
      <c r="P95" s="62">
        <f t="shared" si="38"/>
        <v>0.10914723021707516</v>
      </c>
      <c r="Q95" s="47">
        <v>37888224</v>
      </c>
      <c r="R95" s="47">
        <v>2352151</v>
      </c>
      <c r="S95" s="47">
        <v>2287778</v>
      </c>
      <c r="T95" s="47">
        <v>2337504</v>
      </c>
      <c r="U95" s="47">
        <v>2816259</v>
      </c>
      <c r="V95" s="47">
        <v>2482517</v>
      </c>
      <c r="W95" s="47">
        <v>2711240</v>
      </c>
      <c r="X95" s="48"/>
      <c r="Y95" s="47">
        <v>6885628</v>
      </c>
      <c r="Z95" s="47">
        <v>600218</v>
      </c>
      <c r="AA95" s="47">
        <v>543283</v>
      </c>
      <c r="AB95" s="47">
        <v>671181</v>
      </c>
      <c r="AC95" s="47">
        <v>427275</v>
      </c>
      <c r="AD95" s="47">
        <v>660970</v>
      </c>
      <c r="AE95" s="47">
        <v>653489</v>
      </c>
    </row>
    <row r="96" spans="1:31" ht="12.75">
      <c r="A96" s="10" t="s">
        <v>111</v>
      </c>
      <c r="B96" s="19">
        <v>66</v>
      </c>
      <c r="C96" s="3" t="s">
        <v>77</v>
      </c>
      <c r="D96" s="61">
        <f t="shared" si="26"/>
        <v>39329464</v>
      </c>
      <c r="E96" s="62">
        <f t="shared" si="27"/>
        <v>0.00013047665780209996</v>
      </c>
      <c r="F96" s="61">
        <f t="shared" si="28"/>
        <v>5274915</v>
      </c>
      <c r="G96" s="61">
        <f t="shared" si="29"/>
        <v>3861411</v>
      </c>
      <c r="H96" s="61">
        <f t="shared" si="30"/>
        <v>2434907</v>
      </c>
      <c r="I96" s="61">
        <f t="shared" si="31"/>
        <v>11571233</v>
      </c>
      <c r="J96" s="62">
        <f t="shared" si="32"/>
        <v>0.00013839563215593343</v>
      </c>
      <c r="K96" s="61">
        <f t="shared" si="33"/>
        <v>1903621</v>
      </c>
      <c r="L96" s="61">
        <f t="shared" si="34"/>
        <v>1759730</v>
      </c>
      <c r="M96" s="61">
        <f t="shared" si="35"/>
        <v>1694311</v>
      </c>
      <c r="N96" s="61">
        <f t="shared" si="36"/>
        <v>5357662</v>
      </c>
      <c r="O96" s="62">
        <f t="shared" si="37"/>
        <v>6.574160308836116E-05</v>
      </c>
      <c r="P96" s="62">
        <f t="shared" si="38"/>
        <v>-0.5369843473033513</v>
      </c>
      <c r="Q96" s="47">
        <v>27491605</v>
      </c>
      <c r="R96" s="47">
        <v>3568191</v>
      </c>
      <c r="S96" s="47">
        <v>1874663</v>
      </c>
      <c r="T96" s="47">
        <v>1112646</v>
      </c>
      <c r="U96" s="47">
        <v>1022411</v>
      </c>
      <c r="V96" s="47">
        <v>908429</v>
      </c>
      <c r="W96" s="47">
        <v>891641</v>
      </c>
      <c r="X96" s="48"/>
      <c r="Y96" s="47">
        <v>11837859</v>
      </c>
      <c r="Z96" s="47">
        <v>1706724</v>
      </c>
      <c r="AA96" s="47">
        <v>1986748</v>
      </c>
      <c r="AB96" s="47">
        <v>1322261</v>
      </c>
      <c r="AC96" s="47">
        <v>881210</v>
      </c>
      <c r="AD96" s="47">
        <v>851301</v>
      </c>
      <c r="AE96" s="47">
        <v>802670</v>
      </c>
    </row>
    <row r="97" spans="1:31" ht="12.75">
      <c r="A97" s="10" t="s">
        <v>111</v>
      </c>
      <c r="B97" s="19">
        <v>67</v>
      </c>
      <c r="C97" s="3" t="s">
        <v>78</v>
      </c>
      <c r="D97" s="61">
        <f t="shared" si="26"/>
        <v>36164321</v>
      </c>
      <c r="E97" s="62">
        <f t="shared" si="27"/>
        <v>0.00011997620246648411</v>
      </c>
      <c r="F97" s="61">
        <f t="shared" si="28"/>
        <v>2186669</v>
      </c>
      <c r="G97" s="61">
        <f t="shared" si="29"/>
        <v>2414567</v>
      </c>
      <c r="H97" s="61">
        <f t="shared" si="30"/>
        <v>2680050</v>
      </c>
      <c r="I97" s="61">
        <f t="shared" si="31"/>
        <v>7281286</v>
      </c>
      <c r="J97" s="62">
        <f t="shared" si="32"/>
        <v>8.708649967364306E-05</v>
      </c>
      <c r="K97" s="61">
        <f t="shared" si="33"/>
        <v>3745611</v>
      </c>
      <c r="L97" s="61">
        <f t="shared" si="34"/>
        <v>4478482</v>
      </c>
      <c r="M97" s="61">
        <f t="shared" si="35"/>
        <v>5069879</v>
      </c>
      <c r="N97" s="61">
        <f t="shared" si="36"/>
        <v>13293972</v>
      </c>
      <c r="O97" s="62">
        <f t="shared" si="37"/>
        <v>0.00016312470452443375</v>
      </c>
      <c r="P97" s="62">
        <f t="shared" si="38"/>
        <v>0.8257725352362206</v>
      </c>
      <c r="Q97" s="47">
        <v>27087601</v>
      </c>
      <c r="R97" s="47">
        <v>1489831</v>
      </c>
      <c r="S97" s="47">
        <v>1746955</v>
      </c>
      <c r="T97" s="47">
        <v>1899739</v>
      </c>
      <c r="U97" s="47">
        <v>3025942</v>
      </c>
      <c r="V97" s="47">
        <v>3522481</v>
      </c>
      <c r="W97" s="47">
        <v>3495178</v>
      </c>
      <c r="X97" s="48"/>
      <c r="Y97" s="47">
        <v>9076720</v>
      </c>
      <c r="Z97" s="47">
        <v>696838</v>
      </c>
      <c r="AA97" s="47">
        <v>667612</v>
      </c>
      <c r="AB97" s="47">
        <v>780311</v>
      </c>
      <c r="AC97" s="47">
        <v>719669</v>
      </c>
      <c r="AD97" s="47">
        <v>956001</v>
      </c>
      <c r="AE97" s="47">
        <v>1574701</v>
      </c>
    </row>
    <row r="98" spans="1:31" ht="12.75">
      <c r="A98" s="10" t="s">
        <v>111</v>
      </c>
      <c r="B98" s="19">
        <v>36</v>
      </c>
      <c r="C98" s="3" t="s">
        <v>47</v>
      </c>
      <c r="D98" s="61">
        <f t="shared" si="26"/>
        <v>28666832</v>
      </c>
      <c r="E98" s="62">
        <f t="shared" si="27"/>
        <v>9.51030613876225E-05</v>
      </c>
      <c r="F98" s="61">
        <f t="shared" si="28"/>
        <v>3185029</v>
      </c>
      <c r="G98" s="61">
        <f t="shared" si="29"/>
        <v>2297116</v>
      </c>
      <c r="H98" s="61">
        <f t="shared" si="30"/>
        <v>2930505</v>
      </c>
      <c r="I98" s="61">
        <f t="shared" si="31"/>
        <v>8412650</v>
      </c>
      <c r="J98" s="62">
        <f t="shared" si="32"/>
        <v>0.00010061797345681426</v>
      </c>
      <c r="K98" s="61">
        <f t="shared" si="33"/>
        <v>2951740</v>
      </c>
      <c r="L98" s="61">
        <f t="shared" si="34"/>
        <v>2096733</v>
      </c>
      <c r="M98" s="61">
        <f t="shared" si="35"/>
        <v>2472431</v>
      </c>
      <c r="N98" s="61">
        <f t="shared" si="36"/>
        <v>7520904</v>
      </c>
      <c r="O98" s="62">
        <f t="shared" si="37"/>
        <v>9.228583020609882E-05</v>
      </c>
      <c r="P98" s="62">
        <f t="shared" si="38"/>
        <v>-0.10600060622990384</v>
      </c>
      <c r="Q98" s="47">
        <v>7693712</v>
      </c>
      <c r="R98" s="47">
        <v>875201</v>
      </c>
      <c r="S98" s="47">
        <v>457053</v>
      </c>
      <c r="T98" s="47">
        <v>1405192</v>
      </c>
      <c r="U98" s="47">
        <v>1317622</v>
      </c>
      <c r="V98" s="47">
        <v>523778</v>
      </c>
      <c r="W98" s="47">
        <v>809503</v>
      </c>
      <c r="X98" s="48"/>
      <c r="Y98" s="47">
        <v>20973120</v>
      </c>
      <c r="Z98" s="47">
        <v>2309828</v>
      </c>
      <c r="AA98" s="47">
        <v>1840063</v>
      </c>
      <c r="AB98" s="47">
        <v>1525313</v>
      </c>
      <c r="AC98" s="47">
        <v>1634118</v>
      </c>
      <c r="AD98" s="47">
        <v>1572955</v>
      </c>
      <c r="AE98" s="47">
        <v>1662928</v>
      </c>
    </row>
    <row r="99" spans="1:31" ht="12.75">
      <c r="A99" s="10" t="s">
        <v>111</v>
      </c>
      <c r="B99" s="19">
        <v>43</v>
      </c>
      <c r="C99" s="3" t="s">
        <v>54</v>
      </c>
      <c r="D99" s="61">
        <f t="shared" si="26"/>
        <v>22530756</v>
      </c>
      <c r="E99" s="62">
        <f t="shared" si="27"/>
        <v>7.474644812435305E-05</v>
      </c>
      <c r="F99" s="61">
        <f t="shared" si="28"/>
        <v>586766</v>
      </c>
      <c r="G99" s="61">
        <f t="shared" si="29"/>
        <v>693864</v>
      </c>
      <c r="H99" s="61">
        <f t="shared" si="30"/>
        <v>1242086</v>
      </c>
      <c r="I99" s="61">
        <f t="shared" si="31"/>
        <v>2522716</v>
      </c>
      <c r="J99" s="62">
        <f t="shared" si="32"/>
        <v>3.0172486853379218E-05</v>
      </c>
      <c r="K99" s="61">
        <f t="shared" si="33"/>
        <v>2599530</v>
      </c>
      <c r="L99" s="61">
        <f t="shared" si="34"/>
        <v>3075406</v>
      </c>
      <c r="M99" s="61">
        <f t="shared" si="35"/>
        <v>1889734</v>
      </c>
      <c r="N99" s="61">
        <f t="shared" si="36"/>
        <v>7564670</v>
      </c>
      <c r="O99" s="62">
        <f t="shared" si="37"/>
        <v>9.282286427072722E-05</v>
      </c>
      <c r="P99" s="62">
        <f t="shared" si="38"/>
        <v>1.9986213271727775</v>
      </c>
      <c r="Q99" s="47">
        <v>11229665</v>
      </c>
      <c r="R99" s="47">
        <v>340353</v>
      </c>
      <c r="S99" s="47">
        <v>327002</v>
      </c>
      <c r="T99" s="47">
        <v>898991</v>
      </c>
      <c r="U99" s="47">
        <v>2135774</v>
      </c>
      <c r="V99" s="47">
        <v>1379130</v>
      </c>
      <c r="W99" s="47">
        <v>1167683</v>
      </c>
      <c r="X99" s="48"/>
      <c r="Y99" s="47">
        <v>11301091</v>
      </c>
      <c r="Z99" s="47">
        <v>246413</v>
      </c>
      <c r="AA99" s="47">
        <v>366862</v>
      </c>
      <c r="AB99" s="47">
        <v>343095</v>
      </c>
      <c r="AC99" s="47">
        <v>463756</v>
      </c>
      <c r="AD99" s="47">
        <v>1696276</v>
      </c>
      <c r="AE99" s="47">
        <v>722051</v>
      </c>
    </row>
    <row r="100" spans="1:31" ht="12.75">
      <c r="A100" s="10" t="s">
        <v>111</v>
      </c>
      <c r="B100" s="19">
        <v>50</v>
      </c>
      <c r="C100" s="3" t="s">
        <v>61</v>
      </c>
      <c r="D100" s="61">
        <f t="shared" si="26"/>
        <v>15039180</v>
      </c>
      <c r="E100" s="62">
        <f t="shared" si="27"/>
        <v>4.989292359753964E-05</v>
      </c>
      <c r="F100" s="61">
        <f t="shared" si="28"/>
        <v>1726386</v>
      </c>
      <c r="G100" s="61">
        <f t="shared" si="29"/>
        <v>2015030</v>
      </c>
      <c r="H100" s="61">
        <f t="shared" si="30"/>
        <v>1222227</v>
      </c>
      <c r="I100" s="61">
        <f t="shared" si="31"/>
        <v>4963643</v>
      </c>
      <c r="J100" s="62">
        <f t="shared" si="32"/>
        <v>5.936675121669176E-05</v>
      </c>
      <c r="K100" s="61">
        <f t="shared" si="33"/>
        <v>765524</v>
      </c>
      <c r="L100" s="61">
        <f t="shared" si="34"/>
        <v>797394</v>
      </c>
      <c r="M100" s="61">
        <f t="shared" si="35"/>
        <v>769534</v>
      </c>
      <c r="N100" s="61">
        <f t="shared" si="36"/>
        <v>2332452</v>
      </c>
      <c r="O100" s="62">
        <f t="shared" si="37"/>
        <v>2.8620531419610672E-05</v>
      </c>
      <c r="P100" s="62">
        <f t="shared" si="38"/>
        <v>-0.5300927161764052</v>
      </c>
      <c r="Q100" s="47">
        <v>5782702</v>
      </c>
      <c r="R100" s="47">
        <v>528025</v>
      </c>
      <c r="S100" s="47">
        <v>670795</v>
      </c>
      <c r="T100" s="47">
        <v>348954</v>
      </c>
      <c r="U100" s="47">
        <v>372250</v>
      </c>
      <c r="V100" s="47">
        <v>331950</v>
      </c>
      <c r="W100" s="47">
        <v>319867</v>
      </c>
      <c r="X100" s="48"/>
      <c r="Y100" s="47">
        <v>9256478</v>
      </c>
      <c r="Z100" s="47">
        <v>1198361</v>
      </c>
      <c r="AA100" s="47">
        <v>1344235</v>
      </c>
      <c r="AB100" s="47">
        <v>873273</v>
      </c>
      <c r="AC100" s="47">
        <v>393274</v>
      </c>
      <c r="AD100" s="47">
        <v>465444</v>
      </c>
      <c r="AE100" s="47">
        <v>449667</v>
      </c>
    </row>
    <row r="101" spans="1:31" ht="12.75">
      <c r="A101" s="10" t="s">
        <v>111</v>
      </c>
      <c r="B101" s="19">
        <v>45</v>
      </c>
      <c r="C101" s="3" t="s">
        <v>56</v>
      </c>
      <c r="D101" s="61">
        <f t="shared" si="26"/>
        <v>12357014</v>
      </c>
      <c r="E101" s="62">
        <f t="shared" si="27"/>
        <v>4.099475871661405E-05</v>
      </c>
      <c r="F101" s="61">
        <f t="shared" si="28"/>
        <v>788618</v>
      </c>
      <c r="G101" s="61">
        <f t="shared" si="29"/>
        <v>927192</v>
      </c>
      <c r="H101" s="61">
        <f t="shared" si="30"/>
        <v>1099986</v>
      </c>
      <c r="I101" s="61">
        <f t="shared" si="31"/>
        <v>2815796</v>
      </c>
      <c r="J101" s="62">
        <f t="shared" si="32"/>
        <v>3.367781700032734E-05</v>
      </c>
      <c r="K101" s="61">
        <f t="shared" si="33"/>
        <v>937842</v>
      </c>
      <c r="L101" s="61">
        <f t="shared" si="34"/>
        <v>806833</v>
      </c>
      <c r="M101" s="61">
        <f t="shared" si="35"/>
        <v>914495</v>
      </c>
      <c r="N101" s="61">
        <f t="shared" si="36"/>
        <v>2659170</v>
      </c>
      <c r="O101" s="62">
        <f t="shared" si="37"/>
        <v>3.2629549733536255E-05</v>
      </c>
      <c r="P101" s="62">
        <f t="shared" si="38"/>
        <v>-0.05562405799283752</v>
      </c>
      <c r="Q101" s="47">
        <v>223690</v>
      </c>
      <c r="R101" s="47">
        <v>63173</v>
      </c>
      <c r="S101" s="47">
        <v>4548</v>
      </c>
      <c r="T101" s="47">
        <v>2502</v>
      </c>
      <c r="U101" s="47">
        <v>19777</v>
      </c>
      <c r="V101" s="47">
        <v>17647</v>
      </c>
      <c r="W101" s="47">
        <v>95849</v>
      </c>
      <c r="X101" s="48"/>
      <c r="Y101" s="47">
        <v>12133324</v>
      </c>
      <c r="Z101" s="47">
        <v>725445</v>
      </c>
      <c r="AA101" s="47">
        <v>922644</v>
      </c>
      <c r="AB101" s="47">
        <v>1097484</v>
      </c>
      <c r="AC101" s="47">
        <v>918065</v>
      </c>
      <c r="AD101" s="47">
        <v>789186</v>
      </c>
      <c r="AE101" s="47">
        <v>818646</v>
      </c>
    </row>
    <row r="102" spans="1:31" ht="12.75">
      <c r="A102" s="25" t="s">
        <v>111</v>
      </c>
      <c r="B102" s="26">
        <v>14</v>
      </c>
      <c r="C102" s="27" t="s">
        <v>25</v>
      </c>
      <c r="D102" s="63">
        <f t="shared" si="26"/>
        <v>11747578</v>
      </c>
      <c r="E102" s="64">
        <f>D102/D$104</f>
        <v>3.897293679643023E-05</v>
      </c>
      <c r="F102" s="63">
        <f t="shared" si="28"/>
        <v>1177019</v>
      </c>
      <c r="G102" s="63">
        <f t="shared" si="29"/>
        <v>1106540</v>
      </c>
      <c r="H102" s="63">
        <f t="shared" si="30"/>
        <v>1287060</v>
      </c>
      <c r="I102" s="63">
        <f>SUM(F102:H102)</f>
        <v>3570619</v>
      </c>
      <c r="J102" s="64">
        <f>I102/I$104</f>
        <v>4.270574049394622E-05</v>
      </c>
      <c r="K102" s="63">
        <f t="shared" si="33"/>
        <v>1500398</v>
      </c>
      <c r="L102" s="63">
        <f t="shared" si="34"/>
        <v>1201238</v>
      </c>
      <c r="M102" s="63">
        <f t="shared" si="35"/>
        <v>935645</v>
      </c>
      <c r="N102" s="61">
        <f>SUM(K102:M102)</f>
        <v>3637281</v>
      </c>
      <c r="O102" s="64">
        <f>N102/N$104</f>
        <v>4.463153588689196E-05</v>
      </c>
      <c r="P102" s="62">
        <f t="shared" si="38"/>
        <v>0.018669592023119748</v>
      </c>
      <c r="Q102" s="47">
        <v>5077824</v>
      </c>
      <c r="R102" s="47">
        <v>218813</v>
      </c>
      <c r="S102" s="47">
        <v>429024</v>
      </c>
      <c r="T102" s="47">
        <v>569154</v>
      </c>
      <c r="U102" s="47">
        <v>881291</v>
      </c>
      <c r="V102" s="47">
        <v>847897</v>
      </c>
      <c r="W102" s="47">
        <v>389637</v>
      </c>
      <c r="X102" s="48"/>
      <c r="Y102" s="47">
        <v>6669754</v>
      </c>
      <c r="Z102" s="47">
        <v>958206</v>
      </c>
      <c r="AA102" s="47">
        <v>677516</v>
      </c>
      <c r="AB102" s="47">
        <v>717906</v>
      </c>
      <c r="AC102" s="47">
        <v>619107</v>
      </c>
      <c r="AD102" s="47">
        <v>353341</v>
      </c>
      <c r="AE102" s="47">
        <v>546008</v>
      </c>
    </row>
    <row r="103" spans="1:31" s="31" customFormat="1" ht="12.75">
      <c r="A103" s="28"/>
      <c r="B103" s="29"/>
      <c r="C103" s="30" t="s">
        <v>114</v>
      </c>
      <c r="D103" s="51">
        <f t="shared" si="26"/>
        <v>301429118913</v>
      </c>
      <c r="E103" s="52">
        <f>D103/D$104</f>
        <v>1</v>
      </c>
      <c r="F103" s="51">
        <f t="shared" si="28"/>
        <v>28271821697</v>
      </c>
      <c r="G103" s="51">
        <f t="shared" si="29"/>
        <v>25759712262</v>
      </c>
      <c r="H103" s="51">
        <f t="shared" si="30"/>
        <v>29578279586</v>
      </c>
      <c r="I103" s="51">
        <f>SUM(F103:H103)</f>
        <v>83609813545</v>
      </c>
      <c r="J103" s="52">
        <f>I103/I$104</f>
        <v>1</v>
      </c>
      <c r="K103" s="51">
        <f t="shared" si="33"/>
        <v>27713880215</v>
      </c>
      <c r="L103" s="51">
        <f t="shared" si="34"/>
        <v>24793995948</v>
      </c>
      <c r="M103" s="51">
        <f t="shared" si="35"/>
        <v>28987885247</v>
      </c>
      <c r="N103" s="53">
        <f>SUM(K103:M103)</f>
        <v>81495761410</v>
      </c>
      <c r="O103" s="52">
        <f>N103/N$104</f>
        <v>1</v>
      </c>
      <c r="P103" s="62">
        <f t="shared" si="38"/>
        <v>-0.025284736867188257</v>
      </c>
      <c r="Q103" s="54">
        <v>87787568759</v>
      </c>
      <c r="R103" s="47">
        <v>8258225273</v>
      </c>
      <c r="S103" s="47">
        <v>7842542387</v>
      </c>
      <c r="T103" s="47">
        <v>8308003371</v>
      </c>
      <c r="U103" s="47">
        <v>8901212523</v>
      </c>
      <c r="V103" s="47">
        <v>8035286003</v>
      </c>
      <c r="W103" s="47">
        <v>9108988603</v>
      </c>
      <c r="X103" s="55"/>
      <c r="Y103" s="54">
        <v>213641550154</v>
      </c>
      <c r="Z103" s="47">
        <v>20013596424</v>
      </c>
      <c r="AA103" s="47">
        <v>17917169875</v>
      </c>
      <c r="AB103" s="47">
        <v>21270276215</v>
      </c>
      <c r="AC103" s="47">
        <v>18812667692</v>
      </c>
      <c r="AD103" s="47">
        <v>16758709945</v>
      </c>
      <c r="AE103" s="47">
        <v>19878896644</v>
      </c>
    </row>
    <row r="104" spans="3:31" s="32" customFormat="1" ht="12.75">
      <c r="C104" s="32" t="s">
        <v>121</v>
      </c>
      <c r="D104" s="65">
        <f>SUM(D6:D102)</f>
        <v>301429118913</v>
      </c>
      <c r="E104" s="66">
        <f>D104/D$104</f>
        <v>1</v>
      </c>
      <c r="F104" s="65">
        <f>SUM(F6:F102)</f>
        <v>28271821697</v>
      </c>
      <c r="G104" s="65">
        <f>SUM(G6:G102)</f>
        <v>25759712262</v>
      </c>
      <c r="H104" s="65">
        <f>SUM(H6:H102)</f>
        <v>29578279586</v>
      </c>
      <c r="I104" s="65">
        <f>SUM(I6:I102)</f>
        <v>83609813545</v>
      </c>
      <c r="J104" s="66">
        <f>I104/I$104</f>
        <v>1</v>
      </c>
      <c r="K104" s="65">
        <f>SUM(K6:K102)</f>
        <v>27713880215</v>
      </c>
      <c r="L104" s="65">
        <f>SUM(L6:L102)</f>
        <v>24793995948</v>
      </c>
      <c r="M104" s="65">
        <f>SUM(M6:M102)</f>
        <v>28987885247</v>
      </c>
      <c r="N104" s="65">
        <f>SUM(N6:N102)</f>
        <v>81495761410</v>
      </c>
      <c r="O104" s="66">
        <f>N104/N$104</f>
        <v>1</v>
      </c>
      <c r="P104" s="62">
        <f t="shared" si="38"/>
        <v>-0.025284736867188257</v>
      </c>
      <c r="Q104" s="67" t="s">
        <v>123</v>
      </c>
      <c r="R104" s="68"/>
      <c r="S104" s="68"/>
      <c r="T104" s="68"/>
      <c r="U104" s="68"/>
      <c r="V104" s="68"/>
      <c r="W104" s="68"/>
      <c r="X104" s="69"/>
      <c r="Y104" s="67" t="s">
        <v>123</v>
      </c>
      <c r="Z104" s="68"/>
      <c r="AA104" s="68"/>
      <c r="AB104" s="68"/>
      <c r="AC104" s="68"/>
      <c r="AD104" s="68"/>
      <c r="AE104" s="68"/>
    </row>
    <row r="105" spans="17:25" ht="12.75">
      <c r="Q105" s="42">
        <f>Q103/D104</f>
        <v>0.291237850794162</v>
      </c>
      <c r="Y105" s="42">
        <f>Y103/D104</f>
        <v>0.708762149205838</v>
      </c>
    </row>
  </sheetData>
  <mergeCells count="4">
    <mergeCell ref="Y4:AE4"/>
    <mergeCell ref="Q4:W4"/>
    <mergeCell ref="D4:M4"/>
    <mergeCell ref="D3:O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2"/>
  <sheetViews>
    <sheetView workbookViewId="0" topLeftCell="A1">
      <pane xSplit="2" ySplit="5" topLeftCell="C6" activePane="bottomRight" state="frozen"/>
      <selection pane="topLeft" activeCell="H1" sqref="H1"/>
      <selection pane="topRight" activeCell="H1" sqref="H1"/>
      <selection pane="bottomLeft" activeCell="H1" sqref="H1"/>
      <selection pane="bottomRight" activeCell="H1" sqref="H1"/>
    </sheetView>
  </sheetViews>
  <sheetFormatPr defaultColWidth="9.140625" defaultRowHeight="12.75"/>
  <cols>
    <col min="2" max="2" width="4.7109375" style="20" customWidth="1"/>
    <col min="3" max="3" width="31.140625" style="0" customWidth="1"/>
    <col min="4" max="4" width="14.28125" style="0" customWidth="1"/>
    <col min="5" max="5" width="12.7109375" style="0" customWidth="1"/>
    <col min="6" max="16" width="12.140625" style="0" customWidth="1"/>
    <col min="17" max="17" width="12.57421875" style="0" customWidth="1"/>
    <col min="18" max="23" width="11.57421875" style="0" bestFit="1" customWidth="1"/>
    <col min="24" max="24" width="3.00390625" style="0" customWidth="1"/>
    <col min="25" max="25" width="13.8515625" style="0" bestFit="1" customWidth="1"/>
    <col min="26" max="26" width="12.57421875" style="0" customWidth="1"/>
    <col min="27" max="31" width="12.57421875" style="0" bestFit="1" customWidth="1"/>
  </cols>
  <sheetData>
    <row r="1" spans="1:8" ht="18">
      <c r="A1" s="1" t="s">
        <v>0</v>
      </c>
      <c r="B1" s="1"/>
      <c r="F1" s="44" t="s">
        <v>124</v>
      </c>
      <c r="H1" s="11" t="s">
        <v>125</v>
      </c>
    </row>
    <row r="2" spans="1:17" ht="12.75">
      <c r="A2" t="s">
        <v>1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24" ht="12.75">
      <c r="B3"/>
      <c r="D3" s="76" t="s">
        <v>112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3"/>
      <c r="Q3" s="23"/>
      <c r="R3" t="s">
        <v>2</v>
      </c>
      <c r="X3" t="s">
        <v>110</v>
      </c>
    </row>
    <row r="4" spans="1:31" ht="12.75">
      <c r="A4" s="8" t="s">
        <v>3</v>
      </c>
      <c r="B4" s="18"/>
      <c r="C4" s="6" t="s">
        <v>4</v>
      </c>
      <c r="D4" s="80" t="s">
        <v>6</v>
      </c>
      <c r="E4" s="81"/>
      <c r="F4" s="81"/>
      <c r="G4" s="81"/>
      <c r="H4" s="81"/>
      <c r="I4" s="81"/>
      <c r="J4" s="81"/>
      <c r="K4" s="81"/>
      <c r="L4" s="81"/>
      <c r="M4" s="82"/>
      <c r="N4" s="80" t="s">
        <v>120</v>
      </c>
      <c r="O4" s="81"/>
      <c r="P4" s="81"/>
      <c r="Q4" s="78" t="s">
        <v>6</v>
      </c>
      <c r="R4" s="78"/>
      <c r="S4" s="78"/>
      <c r="T4" s="78"/>
      <c r="U4" s="78"/>
      <c r="V4" s="78"/>
      <c r="W4" s="79"/>
      <c r="X4" s="7"/>
      <c r="Y4" s="77" t="s">
        <v>6</v>
      </c>
      <c r="Z4" s="78"/>
      <c r="AA4" s="78"/>
      <c r="AB4" s="78"/>
      <c r="AC4" s="78"/>
      <c r="AD4" s="78"/>
      <c r="AE4" s="79"/>
    </row>
    <row r="5" spans="1:31" s="7" customFormat="1" ht="12.75">
      <c r="A5" s="6" t="s">
        <v>7</v>
      </c>
      <c r="B5" s="41"/>
      <c r="C5" s="6" t="s">
        <v>8</v>
      </c>
      <c r="D5" s="6" t="s">
        <v>115</v>
      </c>
      <c r="E5" s="6" t="s">
        <v>113</v>
      </c>
      <c r="F5" s="14" t="s">
        <v>116</v>
      </c>
      <c r="G5" s="14" t="s">
        <v>117</v>
      </c>
      <c r="H5" s="14" t="s">
        <v>118</v>
      </c>
      <c r="I5" s="6" t="s">
        <v>119</v>
      </c>
      <c r="J5" s="6" t="s">
        <v>113</v>
      </c>
      <c r="K5" s="14" t="s">
        <v>9</v>
      </c>
      <c r="L5" s="14" t="s">
        <v>10</v>
      </c>
      <c r="M5" s="14" t="s">
        <v>11</v>
      </c>
      <c r="N5" s="6" t="s">
        <v>120</v>
      </c>
      <c r="O5" s="6" t="s">
        <v>113</v>
      </c>
      <c r="P5" s="39" t="s">
        <v>122</v>
      </c>
      <c r="Q5" s="6" t="s">
        <v>115</v>
      </c>
      <c r="R5" s="6" t="s">
        <v>116</v>
      </c>
      <c r="S5" s="6" t="s">
        <v>117</v>
      </c>
      <c r="T5" s="6" t="s">
        <v>118</v>
      </c>
      <c r="U5" s="6" t="s">
        <v>9</v>
      </c>
      <c r="V5" s="6" t="s">
        <v>10</v>
      </c>
      <c r="W5" s="6" t="s">
        <v>11</v>
      </c>
      <c r="X5" s="15"/>
      <c r="Y5" s="6" t="s">
        <v>115</v>
      </c>
      <c r="Z5" s="6" t="s">
        <v>116</v>
      </c>
      <c r="AA5" s="6" t="s">
        <v>117</v>
      </c>
      <c r="AB5" s="6" t="s">
        <v>118</v>
      </c>
      <c r="AC5" s="6" t="s">
        <v>9</v>
      </c>
      <c r="AD5" s="6" t="s">
        <v>10</v>
      </c>
      <c r="AE5" s="6" t="s">
        <v>11</v>
      </c>
    </row>
    <row r="6" spans="1:31" ht="12.75">
      <c r="A6" s="10" t="s">
        <v>111</v>
      </c>
      <c r="B6" s="19">
        <v>87</v>
      </c>
      <c r="C6" s="6" t="s">
        <v>97</v>
      </c>
      <c r="D6" s="45">
        <f aca="true" t="shared" si="0" ref="D6:D37">Q6+Y6</f>
        <v>36097300290</v>
      </c>
      <c r="E6" s="46">
        <f aca="true" t="shared" si="1" ref="E6:E37">D6/D$104</f>
        <v>0.11449401377179753</v>
      </c>
      <c r="F6" s="45">
        <f aca="true" t="shared" si="2" ref="F6:F37">R6+Z6</f>
        <v>3452436853</v>
      </c>
      <c r="G6" s="45">
        <f aca="true" t="shared" si="3" ref="G6:G37">S6+AA6</f>
        <v>3119583166</v>
      </c>
      <c r="H6" s="45">
        <f aca="true" t="shared" si="4" ref="H6:H37">T6+AB6</f>
        <v>3267571505</v>
      </c>
      <c r="I6" s="45">
        <f aca="true" t="shared" si="5" ref="I6:I37">SUM(F6:H6)</f>
        <v>9839591524</v>
      </c>
      <c r="J6" s="46">
        <f aca="true" t="shared" si="6" ref="J6:J37">I6/I$104</f>
        <v>0.11438334014707993</v>
      </c>
      <c r="K6" s="45">
        <f aca="true" t="shared" si="7" ref="K6:K37">U6+AC6</f>
        <v>2743782730</v>
      </c>
      <c r="L6" s="45">
        <f aca="true" t="shared" si="8" ref="L6:L37">V6+AD6</f>
        <v>2011338806</v>
      </c>
      <c r="M6" s="45">
        <f aca="true" t="shared" si="9" ref="M6:M37">W6+AE6</f>
        <v>3098253948</v>
      </c>
      <c r="N6" s="45">
        <f aca="true" t="shared" si="10" ref="N6:N37">SUM(K6:M6)</f>
        <v>7853375484</v>
      </c>
      <c r="O6" s="46">
        <f aca="true" t="shared" si="11" ref="O6:O37">N6/N$104</f>
        <v>0.09652557185832666</v>
      </c>
      <c r="P6" s="46">
        <f aca="true" t="shared" si="12" ref="P6:P37">(N6*100/I6-100)/100</f>
        <v>-0.20185960313041135</v>
      </c>
      <c r="Q6" s="47">
        <v>5097890069</v>
      </c>
      <c r="R6" s="47">
        <v>504307074</v>
      </c>
      <c r="S6" s="47">
        <v>443564761</v>
      </c>
      <c r="T6" s="47">
        <v>472084770</v>
      </c>
      <c r="U6" s="47">
        <v>437132665</v>
      </c>
      <c r="V6" s="47">
        <v>283195724</v>
      </c>
      <c r="W6" s="47">
        <v>428660162</v>
      </c>
      <c r="X6" s="48"/>
      <c r="Y6" s="47">
        <v>30999410221</v>
      </c>
      <c r="Z6" s="47">
        <v>2948129779</v>
      </c>
      <c r="AA6" s="47">
        <v>2676018405</v>
      </c>
      <c r="AB6" s="47">
        <v>2795486735</v>
      </c>
      <c r="AC6" s="47">
        <v>2306650065</v>
      </c>
      <c r="AD6" s="47">
        <v>1728143082</v>
      </c>
      <c r="AE6" s="47">
        <v>2669593786</v>
      </c>
    </row>
    <row r="7" spans="1:31" ht="12.75">
      <c r="A7" s="10" t="s">
        <v>111</v>
      </c>
      <c r="B7" s="19">
        <v>30</v>
      </c>
      <c r="C7" s="6" t="s">
        <v>41</v>
      </c>
      <c r="D7" s="45">
        <f t="shared" si="0"/>
        <v>32753311914</v>
      </c>
      <c r="E7" s="46">
        <f t="shared" si="1"/>
        <v>0.10388749616248646</v>
      </c>
      <c r="F7" s="45">
        <f t="shared" si="2"/>
        <v>2865976641</v>
      </c>
      <c r="G7" s="45">
        <f t="shared" si="3"/>
        <v>2236574183</v>
      </c>
      <c r="H7" s="45">
        <f t="shared" si="4"/>
        <v>2934854967</v>
      </c>
      <c r="I7" s="45">
        <f t="shared" si="5"/>
        <v>8037405791</v>
      </c>
      <c r="J7" s="46">
        <f t="shared" si="6"/>
        <v>0.09343328107164452</v>
      </c>
      <c r="K7" s="45">
        <f t="shared" si="7"/>
        <v>2674651935</v>
      </c>
      <c r="L7" s="45">
        <f t="shared" si="8"/>
        <v>2373877887</v>
      </c>
      <c r="M7" s="45">
        <f t="shared" si="9"/>
        <v>3171969701</v>
      </c>
      <c r="N7" s="45">
        <f t="shared" si="10"/>
        <v>8220499523</v>
      </c>
      <c r="O7" s="46">
        <f t="shared" si="11"/>
        <v>0.10103788097682108</v>
      </c>
      <c r="P7" s="46">
        <f t="shared" si="12"/>
        <v>0.022780202562998824</v>
      </c>
      <c r="Q7" s="47">
        <v>12540265331</v>
      </c>
      <c r="R7" s="47">
        <v>1199146174</v>
      </c>
      <c r="S7" s="47">
        <v>698830358</v>
      </c>
      <c r="T7" s="47">
        <v>783278714</v>
      </c>
      <c r="U7" s="47">
        <v>801011947</v>
      </c>
      <c r="V7" s="47">
        <v>780633783</v>
      </c>
      <c r="W7" s="47">
        <v>928938729</v>
      </c>
      <c r="X7" s="48"/>
      <c r="Y7" s="47">
        <v>20213046583</v>
      </c>
      <c r="Z7" s="47">
        <v>1666830467</v>
      </c>
      <c r="AA7" s="47">
        <v>1537743825</v>
      </c>
      <c r="AB7" s="47">
        <v>2151576253</v>
      </c>
      <c r="AC7" s="47">
        <v>1873639988</v>
      </c>
      <c r="AD7" s="47">
        <v>1593244104</v>
      </c>
      <c r="AE7" s="47">
        <v>2243030972</v>
      </c>
    </row>
    <row r="8" spans="1:31" ht="12.75">
      <c r="A8" s="10" t="s">
        <v>111</v>
      </c>
      <c r="B8" s="19">
        <v>84</v>
      </c>
      <c r="C8" s="6" t="s">
        <v>94</v>
      </c>
      <c r="D8" s="45">
        <f t="shared" si="0"/>
        <v>25003958343</v>
      </c>
      <c r="E8" s="46">
        <f t="shared" si="1"/>
        <v>0.07930796840410732</v>
      </c>
      <c r="F8" s="45">
        <f t="shared" si="2"/>
        <v>2460697281</v>
      </c>
      <c r="G8" s="45">
        <f t="shared" si="3"/>
        <v>2199840119</v>
      </c>
      <c r="H8" s="45">
        <f t="shared" si="4"/>
        <v>2420523671</v>
      </c>
      <c r="I8" s="45">
        <f t="shared" si="5"/>
        <v>7081061071</v>
      </c>
      <c r="J8" s="46">
        <f t="shared" si="6"/>
        <v>0.08231595946954262</v>
      </c>
      <c r="K8" s="45">
        <f t="shared" si="7"/>
        <v>2173452195</v>
      </c>
      <c r="L8" s="45">
        <f t="shared" si="8"/>
        <v>1774065537</v>
      </c>
      <c r="M8" s="45">
        <f t="shared" si="9"/>
        <v>2264419676</v>
      </c>
      <c r="N8" s="45">
        <f t="shared" si="10"/>
        <v>6211937408</v>
      </c>
      <c r="O8" s="46">
        <f t="shared" si="11"/>
        <v>0.07635071210805378</v>
      </c>
      <c r="P8" s="46">
        <f t="shared" si="12"/>
        <v>-0.12273918474724596</v>
      </c>
      <c r="Q8" s="47">
        <v>6994341210</v>
      </c>
      <c r="R8" s="47">
        <v>680881294</v>
      </c>
      <c r="S8" s="47">
        <v>620286223</v>
      </c>
      <c r="T8" s="47">
        <v>649547547</v>
      </c>
      <c r="U8" s="47">
        <v>686771825</v>
      </c>
      <c r="V8" s="47">
        <v>527673417</v>
      </c>
      <c r="W8" s="47">
        <v>688460345</v>
      </c>
      <c r="X8" s="48"/>
      <c r="Y8" s="47">
        <v>18009617133</v>
      </c>
      <c r="Z8" s="47">
        <v>1779815987</v>
      </c>
      <c r="AA8" s="47">
        <v>1579553896</v>
      </c>
      <c r="AB8" s="47">
        <v>1770976124</v>
      </c>
      <c r="AC8" s="47">
        <v>1486680370</v>
      </c>
      <c r="AD8" s="47">
        <v>1246392120</v>
      </c>
      <c r="AE8" s="47">
        <v>1575959331</v>
      </c>
    </row>
    <row r="9" spans="1:31" ht="12.75">
      <c r="A9" s="10" t="s">
        <v>111</v>
      </c>
      <c r="B9" s="19">
        <v>39</v>
      </c>
      <c r="C9" s="6" t="s">
        <v>50</v>
      </c>
      <c r="D9" s="45">
        <f t="shared" si="0"/>
        <v>23230220813</v>
      </c>
      <c r="E9" s="46">
        <f t="shared" si="1"/>
        <v>0.07368199838541221</v>
      </c>
      <c r="F9" s="45">
        <f t="shared" si="2"/>
        <v>2096487413</v>
      </c>
      <c r="G9" s="45">
        <f t="shared" si="3"/>
        <v>1922578254</v>
      </c>
      <c r="H9" s="45">
        <f t="shared" si="4"/>
        <v>2139843681</v>
      </c>
      <c r="I9" s="45">
        <f t="shared" si="5"/>
        <v>6158909348</v>
      </c>
      <c r="J9" s="46">
        <f t="shared" si="6"/>
        <v>0.07159612481564984</v>
      </c>
      <c r="K9" s="45">
        <f t="shared" si="7"/>
        <v>2012335321</v>
      </c>
      <c r="L9" s="45">
        <f t="shared" si="8"/>
        <v>1705623048</v>
      </c>
      <c r="M9" s="45">
        <f t="shared" si="9"/>
        <v>2020690284</v>
      </c>
      <c r="N9" s="45">
        <f t="shared" si="10"/>
        <v>5738648653</v>
      </c>
      <c r="O9" s="46">
        <f t="shared" si="11"/>
        <v>0.07053353606399919</v>
      </c>
      <c r="P9" s="46">
        <f t="shared" si="12"/>
        <v>-0.06823622028735855</v>
      </c>
      <c r="Q9" s="47">
        <v>3841711188</v>
      </c>
      <c r="R9" s="47">
        <v>356624802</v>
      </c>
      <c r="S9" s="47">
        <v>348818164</v>
      </c>
      <c r="T9" s="47">
        <v>387292555</v>
      </c>
      <c r="U9" s="47">
        <v>365693972</v>
      </c>
      <c r="V9" s="47">
        <v>307410680</v>
      </c>
      <c r="W9" s="47">
        <v>369692981</v>
      </c>
      <c r="X9" s="48"/>
      <c r="Y9" s="47">
        <v>19388509625</v>
      </c>
      <c r="Z9" s="47">
        <v>1739862611</v>
      </c>
      <c r="AA9" s="47">
        <v>1573760090</v>
      </c>
      <c r="AB9" s="47">
        <v>1752551126</v>
      </c>
      <c r="AC9" s="47">
        <v>1646641349</v>
      </c>
      <c r="AD9" s="47">
        <v>1398212368</v>
      </c>
      <c r="AE9" s="47">
        <v>1650997303</v>
      </c>
    </row>
    <row r="10" spans="1:31" ht="12.75">
      <c r="A10" s="10" t="s">
        <v>111</v>
      </c>
      <c r="B10" s="19">
        <v>29</v>
      </c>
      <c r="C10" s="6" t="s">
        <v>40</v>
      </c>
      <c r="D10" s="45">
        <f t="shared" si="0"/>
        <v>22622642019</v>
      </c>
      <c r="E10" s="46">
        <f t="shared" si="1"/>
        <v>0.07175486992292829</v>
      </c>
      <c r="F10" s="45">
        <f t="shared" si="2"/>
        <v>1932123265</v>
      </c>
      <c r="G10" s="45">
        <f t="shared" si="3"/>
        <v>1555575382</v>
      </c>
      <c r="H10" s="45">
        <f t="shared" si="4"/>
        <v>2117442896</v>
      </c>
      <c r="I10" s="45">
        <f t="shared" si="5"/>
        <v>5605141543</v>
      </c>
      <c r="J10" s="46">
        <f t="shared" si="6"/>
        <v>0.06515868165072596</v>
      </c>
      <c r="K10" s="45">
        <f t="shared" si="7"/>
        <v>1743638868</v>
      </c>
      <c r="L10" s="45">
        <f t="shared" si="8"/>
        <v>1641263435</v>
      </c>
      <c r="M10" s="45">
        <f t="shared" si="9"/>
        <v>1941434196</v>
      </c>
      <c r="N10" s="45">
        <f t="shared" si="10"/>
        <v>5326336499</v>
      </c>
      <c r="O10" s="46">
        <f t="shared" si="11"/>
        <v>0.06546582135583683</v>
      </c>
      <c r="P10" s="46">
        <f t="shared" si="12"/>
        <v>-0.0497409462118199</v>
      </c>
      <c r="Q10" s="47">
        <v>6607267655</v>
      </c>
      <c r="R10" s="47">
        <v>579364203</v>
      </c>
      <c r="S10" s="47">
        <v>457239932</v>
      </c>
      <c r="T10" s="47">
        <v>523496700</v>
      </c>
      <c r="U10" s="47">
        <v>512523521</v>
      </c>
      <c r="V10" s="47">
        <v>398248577</v>
      </c>
      <c r="W10" s="47">
        <v>427086727</v>
      </c>
      <c r="X10" s="48"/>
      <c r="Y10" s="47">
        <v>16015374364</v>
      </c>
      <c r="Z10" s="47">
        <v>1352759062</v>
      </c>
      <c r="AA10" s="47">
        <v>1098335450</v>
      </c>
      <c r="AB10" s="47">
        <v>1593946196</v>
      </c>
      <c r="AC10" s="47">
        <v>1231115347</v>
      </c>
      <c r="AD10" s="47">
        <v>1243014858</v>
      </c>
      <c r="AE10" s="47">
        <v>1514347469</v>
      </c>
    </row>
    <row r="11" spans="1:31" ht="12.75">
      <c r="A11" s="10" t="s">
        <v>111</v>
      </c>
      <c r="B11" s="19">
        <v>27</v>
      </c>
      <c r="C11" s="6" t="s">
        <v>38</v>
      </c>
      <c r="D11" s="45">
        <f t="shared" si="0"/>
        <v>21974066886</v>
      </c>
      <c r="E11" s="46">
        <f t="shared" si="1"/>
        <v>0.06969770859470788</v>
      </c>
      <c r="F11" s="45">
        <f t="shared" si="2"/>
        <v>2467158764</v>
      </c>
      <c r="G11" s="45">
        <f t="shared" si="3"/>
        <v>2474700487</v>
      </c>
      <c r="H11" s="45">
        <f t="shared" si="4"/>
        <v>3034402735</v>
      </c>
      <c r="I11" s="45">
        <f t="shared" si="5"/>
        <v>7976261986</v>
      </c>
      <c r="J11" s="46">
        <f t="shared" si="6"/>
        <v>0.09272249621557169</v>
      </c>
      <c r="K11" s="45">
        <f t="shared" si="7"/>
        <v>2865356545</v>
      </c>
      <c r="L11" s="45">
        <f t="shared" si="8"/>
        <v>2872290260</v>
      </c>
      <c r="M11" s="45">
        <f t="shared" si="9"/>
        <v>2628771990</v>
      </c>
      <c r="N11" s="45">
        <f t="shared" si="10"/>
        <v>8366418795</v>
      </c>
      <c r="O11" s="46">
        <f t="shared" si="11"/>
        <v>0.10283136980256824</v>
      </c>
      <c r="P11" s="46">
        <f t="shared" si="12"/>
        <v>0.04891474348320131</v>
      </c>
      <c r="Q11" s="47">
        <v>5813306727</v>
      </c>
      <c r="R11" s="47">
        <v>591437203</v>
      </c>
      <c r="S11" s="47">
        <v>545104603</v>
      </c>
      <c r="T11" s="47">
        <v>733389826</v>
      </c>
      <c r="U11" s="47">
        <v>805177800</v>
      </c>
      <c r="V11" s="47">
        <v>645978160</v>
      </c>
      <c r="W11" s="47">
        <v>611370942</v>
      </c>
      <c r="X11" s="48"/>
      <c r="Y11" s="47">
        <v>16160760159</v>
      </c>
      <c r="Z11" s="47">
        <v>1875721561</v>
      </c>
      <c r="AA11" s="47">
        <v>1929595884</v>
      </c>
      <c r="AB11" s="47">
        <v>2301012909</v>
      </c>
      <c r="AC11" s="47">
        <v>2060178745</v>
      </c>
      <c r="AD11" s="47">
        <v>2226312100</v>
      </c>
      <c r="AE11" s="47">
        <v>2017401048</v>
      </c>
    </row>
    <row r="12" spans="1:31" ht="12.75">
      <c r="A12" s="10" t="s">
        <v>111</v>
      </c>
      <c r="B12" s="19">
        <v>72</v>
      </c>
      <c r="C12" s="6" t="s">
        <v>83</v>
      </c>
      <c r="D12" s="45">
        <f t="shared" si="0"/>
        <v>18867182756</v>
      </c>
      <c r="E12" s="46">
        <f t="shared" si="1"/>
        <v>0.05984324215234782</v>
      </c>
      <c r="F12" s="45">
        <f t="shared" si="2"/>
        <v>1812342642</v>
      </c>
      <c r="G12" s="45">
        <f t="shared" si="3"/>
        <v>1702908293</v>
      </c>
      <c r="H12" s="45">
        <f t="shared" si="4"/>
        <v>1974257389</v>
      </c>
      <c r="I12" s="45">
        <f t="shared" si="5"/>
        <v>5489508324</v>
      </c>
      <c r="J12" s="46">
        <f t="shared" si="6"/>
        <v>0.06381446794135422</v>
      </c>
      <c r="K12" s="45">
        <f t="shared" si="7"/>
        <v>1822793984</v>
      </c>
      <c r="L12" s="45">
        <f t="shared" si="8"/>
        <v>1302263667</v>
      </c>
      <c r="M12" s="45">
        <f t="shared" si="9"/>
        <v>1693010631</v>
      </c>
      <c r="N12" s="45">
        <f t="shared" si="10"/>
        <v>4818068282</v>
      </c>
      <c r="O12" s="46">
        <f t="shared" si="11"/>
        <v>0.05921871393008203</v>
      </c>
      <c r="P12" s="46">
        <f t="shared" si="12"/>
        <v>-0.12231332978665506</v>
      </c>
      <c r="Q12" s="47">
        <v>2422966525</v>
      </c>
      <c r="R12" s="47">
        <v>280903635</v>
      </c>
      <c r="S12" s="47">
        <v>270092781</v>
      </c>
      <c r="T12" s="47">
        <v>286503594</v>
      </c>
      <c r="U12" s="47">
        <v>247773765</v>
      </c>
      <c r="V12" s="47">
        <v>178994854</v>
      </c>
      <c r="W12" s="47">
        <v>229925301</v>
      </c>
      <c r="X12" s="48"/>
      <c r="Y12" s="47">
        <v>16444216231</v>
      </c>
      <c r="Z12" s="47">
        <v>1531439007</v>
      </c>
      <c r="AA12" s="47">
        <v>1432815512</v>
      </c>
      <c r="AB12" s="47">
        <v>1687753795</v>
      </c>
      <c r="AC12" s="47">
        <v>1575020219</v>
      </c>
      <c r="AD12" s="47">
        <v>1123268813</v>
      </c>
      <c r="AE12" s="47">
        <v>1463085330</v>
      </c>
    </row>
    <row r="13" spans="1:31" ht="12.75">
      <c r="A13" s="10" t="s">
        <v>111</v>
      </c>
      <c r="B13" s="19">
        <v>71</v>
      </c>
      <c r="C13" s="6" t="s">
        <v>82</v>
      </c>
      <c r="D13" s="45">
        <f t="shared" si="0"/>
        <v>15931053559</v>
      </c>
      <c r="E13" s="46">
        <f t="shared" si="1"/>
        <v>0.05053037902916784</v>
      </c>
      <c r="F13" s="45">
        <f t="shared" si="2"/>
        <v>1106784169</v>
      </c>
      <c r="G13" s="45">
        <f t="shared" si="3"/>
        <v>1297069654</v>
      </c>
      <c r="H13" s="45">
        <f t="shared" si="4"/>
        <v>1207741743</v>
      </c>
      <c r="I13" s="45">
        <f t="shared" si="5"/>
        <v>3611595566</v>
      </c>
      <c r="J13" s="46">
        <f t="shared" si="6"/>
        <v>0.04198409691010499</v>
      </c>
      <c r="K13" s="45">
        <f t="shared" si="7"/>
        <v>1570322416</v>
      </c>
      <c r="L13" s="45">
        <f t="shared" si="8"/>
        <v>671450212</v>
      </c>
      <c r="M13" s="45">
        <f t="shared" si="9"/>
        <v>1157760223</v>
      </c>
      <c r="N13" s="45">
        <f t="shared" si="10"/>
        <v>3399532851</v>
      </c>
      <c r="O13" s="46">
        <f t="shared" si="11"/>
        <v>0.04178354303349933</v>
      </c>
      <c r="P13" s="46">
        <f t="shared" si="12"/>
        <v>-0.05871718223280155</v>
      </c>
      <c r="Q13" s="47">
        <v>13039267200</v>
      </c>
      <c r="R13" s="47">
        <v>859314555</v>
      </c>
      <c r="S13" s="47">
        <v>1083516798</v>
      </c>
      <c r="T13" s="47">
        <v>940619231</v>
      </c>
      <c r="U13" s="47">
        <v>1309246484</v>
      </c>
      <c r="V13" s="47">
        <v>515449820</v>
      </c>
      <c r="W13" s="47">
        <v>943371118</v>
      </c>
      <c r="X13" s="48"/>
      <c r="Y13" s="47">
        <v>2891786359</v>
      </c>
      <c r="Z13" s="47">
        <v>247469614</v>
      </c>
      <c r="AA13" s="47">
        <v>213552856</v>
      </c>
      <c r="AB13" s="47">
        <v>267122512</v>
      </c>
      <c r="AC13" s="47">
        <v>261075932</v>
      </c>
      <c r="AD13" s="47">
        <v>156000392</v>
      </c>
      <c r="AE13" s="47">
        <v>214389105</v>
      </c>
    </row>
    <row r="14" spans="1:31" ht="12.75">
      <c r="A14" s="10" t="s">
        <v>111</v>
      </c>
      <c r="B14" s="19">
        <v>85</v>
      </c>
      <c r="C14" s="6" t="s">
        <v>95</v>
      </c>
      <c r="D14" s="45">
        <f t="shared" si="0"/>
        <v>13239740565</v>
      </c>
      <c r="E14" s="46">
        <f t="shared" si="1"/>
        <v>0.04199402798563517</v>
      </c>
      <c r="F14" s="45">
        <f t="shared" si="2"/>
        <v>1141456939</v>
      </c>
      <c r="G14" s="45">
        <f t="shared" si="3"/>
        <v>1033040746</v>
      </c>
      <c r="H14" s="45">
        <f t="shared" si="4"/>
        <v>1172433377</v>
      </c>
      <c r="I14" s="45">
        <f t="shared" si="5"/>
        <v>3346931062</v>
      </c>
      <c r="J14" s="46">
        <f t="shared" si="6"/>
        <v>0.03890742346161376</v>
      </c>
      <c r="K14" s="45">
        <f t="shared" si="7"/>
        <v>1066987822</v>
      </c>
      <c r="L14" s="45">
        <f t="shared" si="8"/>
        <v>902813608</v>
      </c>
      <c r="M14" s="45">
        <f t="shared" si="9"/>
        <v>1183388953</v>
      </c>
      <c r="N14" s="45">
        <f t="shared" si="10"/>
        <v>3153190383</v>
      </c>
      <c r="O14" s="46">
        <f t="shared" si="11"/>
        <v>0.038755756109884625</v>
      </c>
      <c r="P14" s="46">
        <f t="shared" si="12"/>
        <v>-0.05788606798618304</v>
      </c>
      <c r="Q14" s="47">
        <v>2523272658</v>
      </c>
      <c r="R14" s="47">
        <v>239930966</v>
      </c>
      <c r="S14" s="47">
        <v>257635876</v>
      </c>
      <c r="T14" s="47">
        <v>269900952</v>
      </c>
      <c r="U14" s="47">
        <v>263768910</v>
      </c>
      <c r="V14" s="47">
        <v>220342657</v>
      </c>
      <c r="W14" s="47">
        <v>256088952</v>
      </c>
      <c r="X14" s="48"/>
      <c r="Y14" s="47">
        <v>10716467907</v>
      </c>
      <c r="Z14" s="47">
        <v>901525973</v>
      </c>
      <c r="AA14" s="47">
        <v>775404870</v>
      </c>
      <c r="AB14" s="47">
        <v>902532425</v>
      </c>
      <c r="AC14" s="47">
        <v>803218912</v>
      </c>
      <c r="AD14" s="47">
        <v>682470951</v>
      </c>
      <c r="AE14" s="47">
        <v>927300001</v>
      </c>
    </row>
    <row r="15" spans="1:31" ht="12.75">
      <c r="A15" s="10" t="s">
        <v>111</v>
      </c>
      <c r="B15" s="19">
        <v>90</v>
      </c>
      <c r="C15" s="6" t="s">
        <v>100</v>
      </c>
      <c r="D15" s="45">
        <f t="shared" si="0"/>
        <v>5135667278</v>
      </c>
      <c r="E15" s="46">
        <f t="shared" si="1"/>
        <v>0.016289394368298394</v>
      </c>
      <c r="F15" s="45">
        <f t="shared" si="2"/>
        <v>502818727</v>
      </c>
      <c r="G15" s="45">
        <f t="shared" si="3"/>
        <v>483604593</v>
      </c>
      <c r="H15" s="45">
        <f t="shared" si="4"/>
        <v>536925467</v>
      </c>
      <c r="I15" s="45">
        <f t="shared" si="5"/>
        <v>1523348787</v>
      </c>
      <c r="J15" s="46">
        <f t="shared" si="6"/>
        <v>0.017708633741660453</v>
      </c>
      <c r="K15" s="45">
        <f t="shared" si="7"/>
        <v>491014026</v>
      </c>
      <c r="L15" s="45">
        <f t="shared" si="8"/>
        <v>407438983</v>
      </c>
      <c r="M15" s="45">
        <f t="shared" si="9"/>
        <v>512217551</v>
      </c>
      <c r="N15" s="45">
        <f t="shared" si="10"/>
        <v>1410670560</v>
      </c>
      <c r="O15" s="46">
        <f t="shared" si="11"/>
        <v>0.017338504033726897</v>
      </c>
      <c r="P15" s="46">
        <f t="shared" si="12"/>
        <v>-0.07396745115864263</v>
      </c>
      <c r="Q15" s="47">
        <v>1130369981</v>
      </c>
      <c r="R15" s="47">
        <v>117905920</v>
      </c>
      <c r="S15" s="47">
        <v>111642576</v>
      </c>
      <c r="T15" s="47">
        <v>121460288</v>
      </c>
      <c r="U15" s="47">
        <v>114297930</v>
      </c>
      <c r="V15" s="47">
        <v>92888798</v>
      </c>
      <c r="W15" s="47">
        <v>122172763</v>
      </c>
      <c r="X15" s="48"/>
      <c r="Y15" s="47">
        <v>4005297297</v>
      </c>
      <c r="Z15" s="47">
        <v>384912807</v>
      </c>
      <c r="AA15" s="47">
        <v>371962017</v>
      </c>
      <c r="AB15" s="47">
        <v>415465179</v>
      </c>
      <c r="AC15" s="47">
        <v>376716096</v>
      </c>
      <c r="AD15" s="47">
        <v>314550185</v>
      </c>
      <c r="AE15" s="47">
        <v>390044788</v>
      </c>
    </row>
    <row r="16" spans="1:31" ht="12.75">
      <c r="A16" s="10" t="s">
        <v>111</v>
      </c>
      <c r="B16" s="19">
        <v>38</v>
      </c>
      <c r="C16" s="6" t="s">
        <v>49</v>
      </c>
      <c r="D16" s="45">
        <f t="shared" si="0"/>
        <v>4827469790</v>
      </c>
      <c r="E16" s="46">
        <f t="shared" si="1"/>
        <v>0.015311848481154007</v>
      </c>
      <c r="F16" s="45">
        <f t="shared" si="2"/>
        <v>526173257</v>
      </c>
      <c r="G16" s="45">
        <f t="shared" si="3"/>
        <v>511061663</v>
      </c>
      <c r="H16" s="45">
        <f t="shared" si="4"/>
        <v>534190028</v>
      </c>
      <c r="I16" s="45">
        <f t="shared" si="5"/>
        <v>1571424948</v>
      </c>
      <c r="J16" s="46">
        <f t="shared" si="6"/>
        <v>0.018267509774594928</v>
      </c>
      <c r="K16" s="45">
        <f t="shared" si="7"/>
        <v>590846147</v>
      </c>
      <c r="L16" s="45">
        <f t="shared" si="8"/>
        <v>499994496</v>
      </c>
      <c r="M16" s="45">
        <f t="shared" si="9"/>
        <v>564375205</v>
      </c>
      <c r="N16" s="45">
        <f t="shared" si="10"/>
        <v>1655215848</v>
      </c>
      <c r="O16" s="46">
        <f t="shared" si="11"/>
        <v>0.020344201878882823</v>
      </c>
      <c r="P16" s="46">
        <f t="shared" si="12"/>
        <v>0.053321604768107565</v>
      </c>
      <c r="Q16" s="47">
        <v>930950167</v>
      </c>
      <c r="R16" s="47">
        <v>109193398</v>
      </c>
      <c r="S16" s="47">
        <v>96814531</v>
      </c>
      <c r="T16" s="47">
        <v>99433174</v>
      </c>
      <c r="U16" s="47">
        <v>165367980</v>
      </c>
      <c r="V16" s="47">
        <v>142143112</v>
      </c>
      <c r="W16" s="47">
        <v>119660476</v>
      </c>
      <c r="X16" s="48"/>
      <c r="Y16" s="47">
        <v>3896519623</v>
      </c>
      <c r="Z16" s="47">
        <v>416979859</v>
      </c>
      <c r="AA16" s="47">
        <v>414247132</v>
      </c>
      <c r="AB16" s="47">
        <v>434756854</v>
      </c>
      <c r="AC16" s="47">
        <v>425478167</v>
      </c>
      <c r="AD16" s="47">
        <v>357851384</v>
      </c>
      <c r="AE16" s="47">
        <v>444714729</v>
      </c>
    </row>
    <row r="17" spans="1:31" ht="12.75">
      <c r="A17" s="10" t="s">
        <v>111</v>
      </c>
      <c r="B17" s="19">
        <v>73</v>
      </c>
      <c r="C17" s="6" t="s">
        <v>84</v>
      </c>
      <c r="D17" s="45">
        <f t="shared" si="0"/>
        <v>4572569800</v>
      </c>
      <c r="E17" s="46">
        <f t="shared" si="1"/>
        <v>0.014503352479208509</v>
      </c>
      <c r="F17" s="45">
        <f t="shared" si="2"/>
        <v>429461901</v>
      </c>
      <c r="G17" s="45">
        <f t="shared" si="3"/>
        <v>413730960</v>
      </c>
      <c r="H17" s="45">
        <f t="shared" si="4"/>
        <v>485776641</v>
      </c>
      <c r="I17" s="45">
        <f t="shared" si="5"/>
        <v>1328969502</v>
      </c>
      <c r="J17" s="46">
        <f t="shared" si="6"/>
        <v>0.015449012311292101</v>
      </c>
      <c r="K17" s="45">
        <f t="shared" si="7"/>
        <v>436752099</v>
      </c>
      <c r="L17" s="45">
        <f t="shared" si="8"/>
        <v>344244735</v>
      </c>
      <c r="M17" s="45">
        <f t="shared" si="9"/>
        <v>458549009</v>
      </c>
      <c r="N17" s="45">
        <f t="shared" si="10"/>
        <v>1239545843</v>
      </c>
      <c r="O17" s="46">
        <f t="shared" si="11"/>
        <v>0.01523521593790467</v>
      </c>
      <c r="P17" s="46">
        <f t="shared" si="12"/>
        <v>-0.06728796926146473</v>
      </c>
      <c r="Q17" s="47">
        <v>867134302</v>
      </c>
      <c r="R17" s="47">
        <v>80214322</v>
      </c>
      <c r="S17" s="47">
        <v>85874622</v>
      </c>
      <c r="T17" s="47">
        <v>94389788</v>
      </c>
      <c r="U17" s="47">
        <v>96105755</v>
      </c>
      <c r="V17" s="47">
        <v>79207463</v>
      </c>
      <c r="W17" s="47">
        <v>94425034</v>
      </c>
      <c r="X17" s="48"/>
      <c r="Y17" s="47">
        <v>3705435498</v>
      </c>
      <c r="Z17" s="47">
        <v>349247579</v>
      </c>
      <c r="AA17" s="47">
        <v>327856338</v>
      </c>
      <c r="AB17" s="47">
        <v>391386853</v>
      </c>
      <c r="AC17" s="47">
        <v>340646344</v>
      </c>
      <c r="AD17" s="47">
        <v>265037272</v>
      </c>
      <c r="AE17" s="47">
        <v>364123975</v>
      </c>
    </row>
    <row r="18" spans="1:31" ht="12.75">
      <c r="A18" s="10" t="s">
        <v>111</v>
      </c>
      <c r="B18" s="19">
        <v>48</v>
      </c>
      <c r="C18" s="6" t="s">
        <v>59</v>
      </c>
      <c r="D18" s="45">
        <f t="shared" si="0"/>
        <v>4100116584</v>
      </c>
      <c r="E18" s="46">
        <f t="shared" si="1"/>
        <v>0.01300481755873914</v>
      </c>
      <c r="F18" s="45">
        <f t="shared" si="2"/>
        <v>370497906</v>
      </c>
      <c r="G18" s="45">
        <f t="shared" si="3"/>
        <v>334509144</v>
      </c>
      <c r="H18" s="45">
        <f t="shared" si="4"/>
        <v>375929300</v>
      </c>
      <c r="I18" s="45">
        <f t="shared" si="5"/>
        <v>1080936350</v>
      </c>
      <c r="J18" s="46">
        <f t="shared" si="6"/>
        <v>0.012565675099196632</v>
      </c>
      <c r="K18" s="45">
        <f t="shared" si="7"/>
        <v>355970666</v>
      </c>
      <c r="L18" s="45">
        <f t="shared" si="8"/>
        <v>301197128</v>
      </c>
      <c r="M18" s="45">
        <f t="shared" si="9"/>
        <v>358680881</v>
      </c>
      <c r="N18" s="45">
        <f t="shared" si="10"/>
        <v>1015848675</v>
      </c>
      <c r="O18" s="46">
        <f t="shared" si="11"/>
        <v>0.012485761628954406</v>
      </c>
      <c r="P18" s="46">
        <f t="shared" si="12"/>
        <v>-0.06021416062102091</v>
      </c>
      <c r="Q18" s="47">
        <v>426568100</v>
      </c>
      <c r="R18" s="47">
        <v>52493011</v>
      </c>
      <c r="S18" s="47">
        <v>48522186</v>
      </c>
      <c r="T18" s="47">
        <v>59242792</v>
      </c>
      <c r="U18" s="47">
        <v>57165680</v>
      </c>
      <c r="V18" s="47">
        <v>48378659</v>
      </c>
      <c r="W18" s="47">
        <v>56579298</v>
      </c>
      <c r="X18" s="48"/>
      <c r="Y18" s="47">
        <v>3673548484</v>
      </c>
      <c r="Z18" s="47">
        <v>318004895</v>
      </c>
      <c r="AA18" s="47">
        <v>285986958</v>
      </c>
      <c r="AB18" s="47">
        <v>316686508</v>
      </c>
      <c r="AC18" s="47">
        <v>298804986</v>
      </c>
      <c r="AD18" s="47">
        <v>252818469</v>
      </c>
      <c r="AE18" s="47">
        <v>302101583</v>
      </c>
    </row>
    <row r="19" spans="1:31" ht="12.75">
      <c r="A19" s="10" t="s">
        <v>111</v>
      </c>
      <c r="B19" s="19">
        <v>40</v>
      </c>
      <c r="C19" s="6" t="s">
        <v>51</v>
      </c>
      <c r="D19" s="45">
        <f t="shared" si="0"/>
        <v>3362784289</v>
      </c>
      <c r="E19" s="46">
        <f t="shared" si="1"/>
        <v>0.010666134796873209</v>
      </c>
      <c r="F19" s="45">
        <f t="shared" si="2"/>
        <v>317439794</v>
      </c>
      <c r="G19" s="45">
        <f t="shared" si="3"/>
        <v>277632941</v>
      </c>
      <c r="H19" s="45">
        <f t="shared" si="4"/>
        <v>310568597</v>
      </c>
      <c r="I19" s="45">
        <f t="shared" si="5"/>
        <v>905641332</v>
      </c>
      <c r="J19" s="46">
        <f t="shared" si="6"/>
        <v>0.010527904565625598</v>
      </c>
      <c r="K19" s="45">
        <f t="shared" si="7"/>
        <v>276671026</v>
      </c>
      <c r="L19" s="45">
        <f t="shared" si="8"/>
        <v>259132557</v>
      </c>
      <c r="M19" s="45">
        <f t="shared" si="9"/>
        <v>313365031</v>
      </c>
      <c r="N19" s="45">
        <f t="shared" si="10"/>
        <v>849168614</v>
      </c>
      <c r="O19" s="46">
        <f t="shared" si="11"/>
        <v>0.010437102649362215</v>
      </c>
      <c r="P19" s="46">
        <f t="shared" si="12"/>
        <v>-0.06235660410428352</v>
      </c>
      <c r="Q19" s="47">
        <v>500449561</v>
      </c>
      <c r="R19" s="47">
        <v>55641549</v>
      </c>
      <c r="S19" s="47">
        <v>43207594</v>
      </c>
      <c r="T19" s="47">
        <v>48003698</v>
      </c>
      <c r="U19" s="47">
        <v>45433478</v>
      </c>
      <c r="V19" s="47">
        <v>41687082</v>
      </c>
      <c r="W19" s="47">
        <v>43820448</v>
      </c>
      <c r="X19" s="48"/>
      <c r="Y19" s="47">
        <v>2862334728</v>
      </c>
      <c r="Z19" s="47">
        <v>261798245</v>
      </c>
      <c r="AA19" s="47">
        <v>234425347</v>
      </c>
      <c r="AB19" s="47">
        <v>262564899</v>
      </c>
      <c r="AC19" s="47">
        <v>231237548</v>
      </c>
      <c r="AD19" s="47">
        <v>217445475</v>
      </c>
      <c r="AE19" s="47">
        <v>269544583</v>
      </c>
    </row>
    <row r="20" spans="1:31" ht="12.75">
      <c r="A20" s="10" t="s">
        <v>111</v>
      </c>
      <c r="B20" s="19">
        <v>76</v>
      </c>
      <c r="C20" s="6" t="s">
        <v>87</v>
      </c>
      <c r="D20" s="45">
        <f t="shared" si="0"/>
        <v>3057563744</v>
      </c>
      <c r="E20" s="46">
        <f t="shared" si="1"/>
        <v>0.009698031226747035</v>
      </c>
      <c r="F20" s="45">
        <f t="shared" si="2"/>
        <v>258032296</v>
      </c>
      <c r="G20" s="45">
        <f t="shared" si="3"/>
        <v>230866057</v>
      </c>
      <c r="H20" s="45">
        <f t="shared" si="4"/>
        <v>267825115</v>
      </c>
      <c r="I20" s="45">
        <f t="shared" si="5"/>
        <v>756723468</v>
      </c>
      <c r="J20" s="46">
        <f t="shared" si="6"/>
        <v>0.008796763323599322</v>
      </c>
      <c r="K20" s="45">
        <f t="shared" si="7"/>
        <v>217013045</v>
      </c>
      <c r="L20" s="45">
        <f t="shared" si="8"/>
        <v>191438716</v>
      </c>
      <c r="M20" s="45">
        <f t="shared" si="9"/>
        <v>258958575</v>
      </c>
      <c r="N20" s="45">
        <f t="shared" si="10"/>
        <v>667410336</v>
      </c>
      <c r="O20" s="46">
        <f t="shared" si="11"/>
        <v>0.00820311781574787</v>
      </c>
      <c r="P20" s="46">
        <f t="shared" si="12"/>
        <v>-0.11802611624567717</v>
      </c>
      <c r="Q20" s="47">
        <v>287008232</v>
      </c>
      <c r="R20" s="47">
        <v>21413650</v>
      </c>
      <c r="S20" s="47">
        <v>19236939</v>
      </c>
      <c r="T20" s="47">
        <v>20299325</v>
      </c>
      <c r="U20" s="47">
        <v>22941326</v>
      </c>
      <c r="V20" s="47">
        <v>16819861</v>
      </c>
      <c r="W20" s="47">
        <v>25567836</v>
      </c>
      <c r="X20" s="48"/>
      <c r="Y20" s="47">
        <v>2770555512</v>
      </c>
      <c r="Z20" s="47">
        <v>236618646</v>
      </c>
      <c r="AA20" s="47">
        <v>211629118</v>
      </c>
      <c r="AB20" s="47">
        <v>247525790</v>
      </c>
      <c r="AC20" s="47">
        <v>194071719</v>
      </c>
      <c r="AD20" s="47">
        <v>174618855</v>
      </c>
      <c r="AE20" s="47">
        <v>233390739</v>
      </c>
    </row>
    <row r="21" spans="1:31" ht="12.75">
      <c r="A21" s="10" t="s">
        <v>111</v>
      </c>
      <c r="B21" s="19">
        <v>62</v>
      </c>
      <c r="C21" s="6" t="s">
        <v>73</v>
      </c>
      <c r="D21" s="45">
        <f t="shared" si="0"/>
        <v>2992429667</v>
      </c>
      <c r="E21" s="46">
        <f t="shared" si="1"/>
        <v>0.009491437884609556</v>
      </c>
      <c r="F21" s="45">
        <f t="shared" si="2"/>
        <v>239614682</v>
      </c>
      <c r="G21" s="45">
        <f t="shared" si="3"/>
        <v>197244135</v>
      </c>
      <c r="H21" s="45">
        <f t="shared" si="4"/>
        <v>218153688</v>
      </c>
      <c r="I21" s="45">
        <f t="shared" si="5"/>
        <v>655012505</v>
      </c>
      <c r="J21" s="46">
        <f t="shared" si="6"/>
        <v>0.0076143931358593955</v>
      </c>
      <c r="K21" s="45">
        <f t="shared" si="7"/>
        <v>311735335</v>
      </c>
      <c r="L21" s="45">
        <f t="shared" si="8"/>
        <v>298530064</v>
      </c>
      <c r="M21" s="45">
        <f t="shared" si="9"/>
        <v>301235466</v>
      </c>
      <c r="N21" s="45">
        <f t="shared" si="10"/>
        <v>911500865</v>
      </c>
      <c r="O21" s="46">
        <f t="shared" si="11"/>
        <v>0.011203226233450322</v>
      </c>
      <c r="P21" s="46">
        <f t="shared" si="12"/>
        <v>0.39157780659470004</v>
      </c>
      <c r="Q21" s="47">
        <v>152391318</v>
      </c>
      <c r="R21" s="47">
        <v>15576040</v>
      </c>
      <c r="S21" s="47">
        <v>10551914</v>
      </c>
      <c r="T21" s="47">
        <v>10379325</v>
      </c>
      <c r="U21" s="47">
        <v>16931791</v>
      </c>
      <c r="V21" s="47">
        <v>17999714</v>
      </c>
      <c r="W21" s="47">
        <v>18020343</v>
      </c>
      <c r="X21" s="48"/>
      <c r="Y21" s="47">
        <v>2840038349</v>
      </c>
      <c r="Z21" s="47">
        <v>224038642</v>
      </c>
      <c r="AA21" s="47">
        <v>186692221</v>
      </c>
      <c r="AB21" s="47">
        <v>207774363</v>
      </c>
      <c r="AC21" s="47">
        <v>294803544</v>
      </c>
      <c r="AD21" s="47">
        <v>280530350</v>
      </c>
      <c r="AE21" s="47">
        <v>283215123</v>
      </c>
    </row>
    <row r="22" spans="1:31" ht="12.75">
      <c r="A22" s="10" t="s">
        <v>111</v>
      </c>
      <c r="B22" s="19">
        <v>74</v>
      </c>
      <c r="C22" s="6" t="s">
        <v>85</v>
      </c>
      <c r="D22" s="45">
        <f t="shared" si="0"/>
        <v>2976257049</v>
      </c>
      <c r="E22" s="46">
        <f t="shared" si="1"/>
        <v>0.009440141307493207</v>
      </c>
      <c r="F22" s="45">
        <f t="shared" si="2"/>
        <v>277925368</v>
      </c>
      <c r="G22" s="45">
        <f t="shared" si="3"/>
        <v>262807980</v>
      </c>
      <c r="H22" s="45">
        <f t="shared" si="4"/>
        <v>281821293</v>
      </c>
      <c r="I22" s="45">
        <f t="shared" si="5"/>
        <v>822554641</v>
      </c>
      <c r="J22" s="46">
        <f t="shared" si="6"/>
        <v>0.009562037922161027</v>
      </c>
      <c r="K22" s="45">
        <f t="shared" si="7"/>
        <v>274360905</v>
      </c>
      <c r="L22" s="45">
        <f t="shared" si="8"/>
        <v>210580771</v>
      </c>
      <c r="M22" s="45">
        <f t="shared" si="9"/>
        <v>275031832</v>
      </c>
      <c r="N22" s="45">
        <f t="shared" si="10"/>
        <v>759973508</v>
      </c>
      <c r="O22" s="46">
        <f t="shared" si="11"/>
        <v>0.009340808625072307</v>
      </c>
      <c r="P22" s="46">
        <f t="shared" si="12"/>
        <v>-0.07608142958614707</v>
      </c>
      <c r="Q22" s="47">
        <v>492460418</v>
      </c>
      <c r="R22" s="47">
        <v>54820155</v>
      </c>
      <c r="S22" s="47">
        <v>51172569</v>
      </c>
      <c r="T22" s="47">
        <v>47246280</v>
      </c>
      <c r="U22" s="47">
        <v>39266176</v>
      </c>
      <c r="V22" s="47">
        <v>38689945</v>
      </c>
      <c r="W22" s="47">
        <v>45126101</v>
      </c>
      <c r="X22" s="48"/>
      <c r="Y22" s="47">
        <v>2483796631</v>
      </c>
      <c r="Z22" s="47">
        <v>223105213</v>
      </c>
      <c r="AA22" s="47">
        <v>211635411</v>
      </c>
      <c r="AB22" s="47">
        <v>234575013</v>
      </c>
      <c r="AC22" s="47">
        <v>235094729</v>
      </c>
      <c r="AD22" s="47">
        <v>171890826</v>
      </c>
      <c r="AE22" s="47">
        <v>229905731</v>
      </c>
    </row>
    <row r="23" spans="1:31" ht="12.75">
      <c r="A23" s="10" t="s">
        <v>111</v>
      </c>
      <c r="B23" s="19">
        <v>32</v>
      </c>
      <c r="C23" s="6" t="s">
        <v>43</v>
      </c>
      <c r="D23" s="45">
        <f t="shared" si="0"/>
        <v>2925563342</v>
      </c>
      <c r="E23" s="46">
        <f t="shared" si="1"/>
        <v>0.009279350169630484</v>
      </c>
      <c r="F23" s="45">
        <f t="shared" si="2"/>
        <v>274895694</v>
      </c>
      <c r="G23" s="45">
        <f t="shared" si="3"/>
        <v>238648723</v>
      </c>
      <c r="H23" s="45">
        <f t="shared" si="4"/>
        <v>271207559</v>
      </c>
      <c r="I23" s="45">
        <f t="shared" si="5"/>
        <v>784751976</v>
      </c>
      <c r="J23" s="46">
        <f t="shared" si="6"/>
        <v>0.009122589284622127</v>
      </c>
      <c r="K23" s="45">
        <f t="shared" si="7"/>
        <v>254777198</v>
      </c>
      <c r="L23" s="45">
        <f t="shared" si="8"/>
        <v>198956201</v>
      </c>
      <c r="M23" s="45">
        <f t="shared" si="9"/>
        <v>272156902</v>
      </c>
      <c r="N23" s="45">
        <f t="shared" si="10"/>
        <v>725890301</v>
      </c>
      <c r="O23" s="46">
        <f t="shared" si="11"/>
        <v>0.008921893083195648</v>
      </c>
      <c r="P23" s="46">
        <f t="shared" si="12"/>
        <v>-0.07500672416274355</v>
      </c>
      <c r="Q23" s="47">
        <v>534065304</v>
      </c>
      <c r="R23" s="47">
        <v>52267055</v>
      </c>
      <c r="S23" s="47">
        <v>48989223</v>
      </c>
      <c r="T23" s="47">
        <v>51544853</v>
      </c>
      <c r="U23" s="47">
        <v>50584325</v>
      </c>
      <c r="V23" s="47">
        <v>33327035</v>
      </c>
      <c r="W23" s="47">
        <v>71554116</v>
      </c>
      <c r="X23" s="48"/>
      <c r="Y23" s="47">
        <v>2391498038</v>
      </c>
      <c r="Z23" s="47">
        <v>222628639</v>
      </c>
      <c r="AA23" s="47">
        <v>189659500</v>
      </c>
      <c r="AB23" s="47">
        <v>219662706</v>
      </c>
      <c r="AC23" s="47">
        <v>204192873</v>
      </c>
      <c r="AD23" s="47">
        <v>165629166</v>
      </c>
      <c r="AE23" s="47">
        <v>200602786</v>
      </c>
    </row>
    <row r="24" spans="1:31" ht="12.75">
      <c r="A24" s="10" t="s">
        <v>111</v>
      </c>
      <c r="B24" s="19">
        <v>61</v>
      </c>
      <c r="C24" s="6" t="s">
        <v>72</v>
      </c>
      <c r="D24" s="45">
        <f t="shared" si="0"/>
        <v>2774859094</v>
      </c>
      <c r="E24" s="46">
        <f t="shared" si="1"/>
        <v>0.008801343944584329</v>
      </c>
      <c r="F24" s="45">
        <f t="shared" si="2"/>
        <v>221789511</v>
      </c>
      <c r="G24" s="45">
        <f t="shared" si="3"/>
        <v>182704685</v>
      </c>
      <c r="H24" s="45">
        <f t="shared" si="4"/>
        <v>245498420</v>
      </c>
      <c r="I24" s="45">
        <f t="shared" si="5"/>
        <v>649992616</v>
      </c>
      <c r="J24" s="46">
        <f t="shared" si="6"/>
        <v>0.007556037901337001</v>
      </c>
      <c r="K24" s="45">
        <f t="shared" si="7"/>
        <v>348971527</v>
      </c>
      <c r="L24" s="45">
        <f t="shared" si="8"/>
        <v>302836304</v>
      </c>
      <c r="M24" s="45">
        <f t="shared" si="9"/>
        <v>279690831</v>
      </c>
      <c r="N24" s="45">
        <f t="shared" si="10"/>
        <v>931498662</v>
      </c>
      <c r="O24" s="46">
        <f t="shared" si="11"/>
        <v>0.011449018478487429</v>
      </c>
      <c r="P24" s="46">
        <f t="shared" si="12"/>
        <v>0.4330911445307865</v>
      </c>
      <c r="Q24" s="47">
        <v>58477191</v>
      </c>
      <c r="R24" s="47">
        <v>10340419</v>
      </c>
      <c r="S24" s="47">
        <v>5736391</v>
      </c>
      <c r="T24" s="47">
        <v>6472473</v>
      </c>
      <c r="U24" s="47">
        <v>10529919</v>
      </c>
      <c r="V24" s="47">
        <v>10288391</v>
      </c>
      <c r="W24" s="47">
        <v>9824953</v>
      </c>
      <c r="X24" s="48"/>
      <c r="Y24" s="47">
        <v>2716381903</v>
      </c>
      <c r="Z24" s="47">
        <v>211449092</v>
      </c>
      <c r="AA24" s="47">
        <v>176968294</v>
      </c>
      <c r="AB24" s="47">
        <v>239025947</v>
      </c>
      <c r="AC24" s="47">
        <v>338441608</v>
      </c>
      <c r="AD24" s="47">
        <v>292547913</v>
      </c>
      <c r="AE24" s="47">
        <v>269865878</v>
      </c>
    </row>
    <row r="25" spans="1:31" ht="12.75">
      <c r="A25" s="10" t="s">
        <v>111</v>
      </c>
      <c r="B25" s="19">
        <v>94</v>
      </c>
      <c r="C25" s="6" t="s">
        <v>104</v>
      </c>
      <c r="D25" s="45">
        <f t="shared" si="0"/>
        <v>2707511134</v>
      </c>
      <c r="E25" s="46">
        <f t="shared" si="1"/>
        <v>0.008587728571750516</v>
      </c>
      <c r="F25" s="45">
        <f t="shared" si="2"/>
        <v>251566509</v>
      </c>
      <c r="G25" s="45">
        <f t="shared" si="3"/>
        <v>226498768</v>
      </c>
      <c r="H25" s="45">
        <f t="shared" si="4"/>
        <v>237872099</v>
      </c>
      <c r="I25" s="45">
        <f t="shared" si="5"/>
        <v>715937376</v>
      </c>
      <c r="J25" s="46">
        <f t="shared" si="6"/>
        <v>0.008322632926709678</v>
      </c>
      <c r="K25" s="45">
        <f t="shared" si="7"/>
        <v>217328455</v>
      </c>
      <c r="L25" s="45">
        <f t="shared" si="8"/>
        <v>191346349</v>
      </c>
      <c r="M25" s="45">
        <f t="shared" si="9"/>
        <v>253823380</v>
      </c>
      <c r="N25" s="45">
        <f t="shared" si="10"/>
        <v>662498184</v>
      </c>
      <c r="O25" s="46">
        <f t="shared" si="11"/>
        <v>0.00814274272202912</v>
      </c>
      <c r="P25" s="46">
        <f t="shared" si="12"/>
        <v>-0.07464227150504285</v>
      </c>
      <c r="Q25" s="47">
        <v>262429367</v>
      </c>
      <c r="R25" s="47">
        <v>24572052</v>
      </c>
      <c r="S25" s="47">
        <v>23989615</v>
      </c>
      <c r="T25" s="47">
        <v>24141074</v>
      </c>
      <c r="U25" s="47">
        <v>24889628</v>
      </c>
      <c r="V25" s="47">
        <v>17251583</v>
      </c>
      <c r="W25" s="47">
        <v>21175717</v>
      </c>
      <c r="X25" s="48"/>
      <c r="Y25" s="47">
        <v>2445081767</v>
      </c>
      <c r="Z25" s="47">
        <v>226994457</v>
      </c>
      <c r="AA25" s="47">
        <v>202509153</v>
      </c>
      <c r="AB25" s="47">
        <v>213731025</v>
      </c>
      <c r="AC25" s="47">
        <v>192438827</v>
      </c>
      <c r="AD25" s="47">
        <v>174094766</v>
      </c>
      <c r="AE25" s="47">
        <v>232647663</v>
      </c>
    </row>
    <row r="26" spans="1:31" ht="12.75">
      <c r="A26" s="10" t="s">
        <v>111</v>
      </c>
      <c r="B26" s="19">
        <v>28</v>
      </c>
      <c r="C26" s="6" t="s">
        <v>39</v>
      </c>
      <c r="D26" s="45">
        <f t="shared" si="0"/>
        <v>2661201679</v>
      </c>
      <c r="E26" s="46">
        <f t="shared" si="1"/>
        <v>0.008440843476855945</v>
      </c>
      <c r="F26" s="45">
        <f t="shared" si="2"/>
        <v>293516984</v>
      </c>
      <c r="G26" s="45">
        <f t="shared" si="3"/>
        <v>255570512</v>
      </c>
      <c r="H26" s="45">
        <f t="shared" si="4"/>
        <v>300168648</v>
      </c>
      <c r="I26" s="45">
        <f t="shared" si="5"/>
        <v>849256144</v>
      </c>
      <c r="J26" s="46">
        <f t="shared" si="6"/>
        <v>0.009872437707826691</v>
      </c>
      <c r="K26" s="45">
        <f t="shared" si="7"/>
        <v>266784902</v>
      </c>
      <c r="L26" s="45">
        <f t="shared" si="8"/>
        <v>230249208</v>
      </c>
      <c r="M26" s="45">
        <f t="shared" si="9"/>
        <v>295512381</v>
      </c>
      <c r="N26" s="45">
        <f t="shared" si="10"/>
        <v>792546491</v>
      </c>
      <c r="O26" s="46">
        <f t="shared" si="11"/>
        <v>0.009741162054958882</v>
      </c>
      <c r="P26" s="46">
        <f t="shared" si="12"/>
        <v>-0.06677567586723285</v>
      </c>
      <c r="Q26" s="47">
        <v>753012136</v>
      </c>
      <c r="R26" s="47">
        <v>92339749</v>
      </c>
      <c r="S26" s="47">
        <v>65760905</v>
      </c>
      <c r="T26" s="47">
        <v>80030571</v>
      </c>
      <c r="U26" s="47">
        <v>71992162</v>
      </c>
      <c r="V26" s="47">
        <v>61122290</v>
      </c>
      <c r="W26" s="47">
        <v>87061299</v>
      </c>
      <c r="X26" s="48"/>
      <c r="Y26" s="47">
        <v>1908189543</v>
      </c>
      <c r="Z26" s="47">
        <v>201177235</v>
      </c>
      <c r="AA26" s="47">
        <v>189809607</v>
      </c>
      <c r="AB26" s="47">
        <v>220138077</v>
      </c>
      <c r="AC26" s="47">
        <v>194792740</v>
      </c>
      <c r="AD26" s="47">
        <v>169126918</v>
      </c>
      <c r="AE26" s="47">
        <v>208451082</v>
      </c>
    </row>
    <row r="27" spans="1:31" ht="12.75">
      <c r="A27" s="10" t="s">
        <v>111</v>
      </c>
      <c r="B27" s="19">
        <v>2</v>
      </c>
      <c r="C27" s="6" t="s">
        <v>13</v>
      </c>
      <c r="D27" s="45">
        <f t="shared" si="0"/>
        <v>2572524044</v>
      </c>
      <c r="E27" s="46">
        <f t="shared" si="1"/>
        <v>0.008159574288263659</v>
      </c>
      <c r="F27" s="45">
        <f t="shared" si="2"/>
        <v>234941573</v>
      </c>
      <c r="G27" s="45">
        <f t="shared" si="3"/>
        <v>243602468</v>
      </c>
      <c r="H27" s="45">
        <f t="shared" si="4"/>
        <v>241221604</v>
      </c>
      <c r="I27" s="45">
        <f t="shared" si="5"/>
        <v>719765645</v>
      </c>
      <c r="J27" s="46">
        <f t="shared" si="6"/>
        <v>0.008367135810201686</v>
      </c>
      <c r="K27" s="45">
        <f t="shared" si="7"/>
        <v>242088093</v>
      </c>
      <c r="L27" s="45">
        <f t="shared" si="8"/>
        <v>221345277</v>
      </c>
      <c r="M27" s="45">
        <f t="shared" si="9"/>
        <v>247578518</v>
      </c>
      <c r="N27" s="45">
        <f t="shared" si="10"/>
        <v>711011888</v>
      </c>
      <c r="O27" s="46">
        <f t="shared" si="11"/>
        <v>0.008739023013364494</v>
      </c>
      <c r="P27" s="46">
        <f t="shared" si="12"/>
        <v>-0.012161954465053668</v>
      </c>
      <c r="Q27" s="47">
        <v>168046565</v>
      </c>
      <c r="R27" s="47">
        <v>19531043</v>
      </c>
      <c r="S27" s="47">
        <v>18890649</v>
      </c>
      <c r="T27" s="47">
        <v>18182341</v>
      </c>
      <c r="U27" s="47">
        <v>18690861</v>
      </c>
      <c r="V27" s="47">
        <v>16834792</v>
      </c>
      <c r="W27" s="47">
        <v>19353513</v>
      </c>
      <c r="X27" s="48"/>
      <c r="Y27" s="47">
        <v>2404477479</v>
      </c>
      <c r="Z27" s="47">
        <v>215410530</v>
      </c>
      <c r="AA27" s="47">
        <v>224711819</v>
      </c>
      <c r="AB27" s="47">
        <v>223039263</v>
      </c>
      <c r="AC27" s="47">
        <v>223397232</v>
      </c>
      <c r="AD27" s="47">
        <v>204510485</v>
      </c>
      <c r="AE27" s="47">
        <v>228225005</v>
      </c>
    </row>
    <row r="28" spans="1:31" ht="12.75">
      <c r="A28" s="10" t="s">
        <v>111</v>
      </c>
      <c r="B28" s="19">
        <v>44</v>
      </c>
      <c r="C28" s="6" t="s">
        <v>55</v>
      </c>
      <c r="D28" s="45">
        <f t="shared" si="0"/>
        <v>2523996046</v>
      </c>
      <c r="E28" s="46">
        <f t="shared" si="1"/>
        <v>0.008005652382007723</v>
      </c>
      <c r="F28" s="45">
        <f t="shared" si="2"/>
        <v>248552379</v>
      </c>
      <c r="G28" s="45">
        <f t="shared" si="3"/>
        <v>203316432</v>
      </c>
      <c r="H28" s="45">
        <f t="shared" si="4"/>
        <v>209308295</v>
      </c>
      <c r="I28" s="45">
        <f t="shared" si="5"/>
        <v>661177106</v>
      </c>
      <c r="J28" s="46">
        <f t="shared" si="6"/>
        <v>0.007686055425023954</v>
      </c>
      <c r="K28" s="45">
        <f t="shared" si="7"/>
        <v>209549843</v>
      </c>
      <c r="L28" s="45">
        <f t="shared" si="8"/>
        <v>141449932</v>
      </c>
      <c r="M28" s="45">
        <f t="shared" si="9"/>
        <v>188751622</v>
      </c>
      <c r="N28" s="45">
        <f t="shared" si="10"/>
        <v>539751397</v>
      </c>
      <c r="O28" s="46">
        <f t="shared" si="11"/>
        <v>0.0066340661239107646</v>
      </c>
      <c r="P28" s="46">
        <f t="shared" si="12"/>
        <v>-0.18365080686868182</v>
      </c>
      <c r="Q28" s="47">
        <v>287959130</v>
      </c>
      <c r="R28" s="47">
        <v>55332229</v>
      </c>
      <c r="S28" s="47">
        <v>25036515</v>
      </c>
      <c r="T28" s="47">
        <v>22559102</v>
      </c>
      <c r="U28" s="47">
        <v>41739884</v>
      </c>
      <c r="V28" s="47">
        <v>18014392</v>
      </c>
      <c r="W28" s="47">
        <v>14588210</v>
      </c>
      <c r="X28" s="48"/>
      <c r="Y28" s="47">
        <v>2236036916</v>
      </c>
      <c r="Z28" s="47">
        <v>193220150</v>
      </c>
      <c r="AA28" s="47">
        <v>178279917</v>
      </c>
      <c r="AB28" s="47">
        <v>186749193</v>
      </c>
      <c r="AC28" s="47">
        <v>167809959</v>
      </c>
      <c r="AD28" s="47">
        <v>123435540</v>
      </c>
      <c r="AE28" s="47">
        <v>174163412</v>
      </c>
    </row>
    <row r="29" spans="1:31" ht="12.75">
      <c r="A29" s="10" t="s">
        <v>111</v>
      </c>
      <c r="B29" s="19">
        <v>64</v>
      </c>
      <c r="C29" s="6" t="s">
        <v>75</v>
      </c>
      <c r="D29" s="45">
        <f t="shared" si="0"/>
        <v>2474133075</v>
      </c>
      <c r="E29" s="46">
        <f t="shared" si="1"/>
        <v>0.00784749618632241</v>
      </c>
      <c r="F29" s="45">
        <f t="shared" si="2"/>
        <v>210580943</v>
      </c>
      <c r="G29" s="45">
        <f t="shared" si="3"/>
        <v>176019696</v>
      </c>
      <c r="H29" s="45">
        <f t="shared" si="4"/>
        <v>172341775</v>
      </c>
      <c r="I29" s="45">
        <f t="shared" si="5"/>
        <v>558942414</v>
      </c>
      <c r="J29" s="46">
        <f t="shared" si="6"/>
        <v>0.006497596989392257</v>
      </c>
      <c r="K29" s="45">
        <f t="shared" si="7"/>
        <v>269985853</v>
      </c>
      <c r="L29" s="45">
        <f t="shared" si="8"/>
        <v>269654814</v>
      </c>
      <c r="M29" s="45">
        <f t="shared" si="9"/>
        <v>215086073</v>
      </c>
      <c r="N29" s="45">
        <f t="shared" si="10"/>
        <v>754726740</v>
      </c>
      <c r="O29" s="46">
        <f t="shared" si="11"/>
        <v>0.009276320777440448</v>
      </c>
      <c r="P29" s="46">
        <f t="shared" si="12"/>
        <v>0.35027638106561737</v>
      </c>
      <c r="Q29" s="47">
        <v>33317100</v>
      </c>
      <c r="R29" s="47">
        <v>16666283</v>
      </c>
      <c r="S29" s="47">
        <v>11811778</v>
      </c>
      <c r="T29" s="47">
        <v>12161774</v>
      </c>
      <c r="U29" s="47">
        <v>14472085</v>
      </c>
      <c r="V29" s="47">
        <v>11251866</v>
      </c>
      <c r="W29" s="47">
        <v>13749870</v>
      </c>
      <c r="X29" s="48"/>
      <c r="Y29" s="47">
        <v>2440815975</v>
      </c>
      <c r="Z29" s="47">
        <v>193914660</v>
      </c>
      <c r="AA29" s="47">
        <v>164207918</v>
      </c>
      <c r="AB29" s="47">
        <v>160180001</v>
      </c>
      <c r="AC29" s="47">
        <v>255513768</v>
      </c>
      <c r="AD29" s="47">
        <v>258402948</v>
      </c>
      <c r="AE29" s="47">
        <v>201336203</v>
      </c>
    </row>
    <row r="30" spans="1:31" ht="12.75">
      <c r="A30" s="10" t="s">
        <v>111</v>
      </c>
      <c r="B30" s="19">
        <v>70</v>
      </c>
      <c r="C30" s="6" t="s">
        <v>81</v>
      </c>
      <c r="D30" s="45">
        <f t="shared" si="0"/>
        <v>2468702006</v>
      </c>
      <c r="E30" s="46">
        <f t="shared" si="1"/>
        <v>0.007830269831889088</v>
      </c>
      <c r="F30" s="45">
        <f t="shared" si="2"/>
        <v>230319741</v>
      </c>
      <c r="G30" s="45">
        <f t="shared" si="3"/>
        <v>210134158</v>
      </c>
      <c r="H30" s="45">
        <f t="shared" si="4"/>
        <v>227649383</v>
      </c>
      <c r="I30" s="45">
        <f t="shared" si="5"/>
        <v>668103282</v>
      </c>
      <c r="J30" s="46">
        <f t="shared" si="6"/>
        <v>0.007766570875629213</v>
      </c>
      <c r="K30" s="45">
        <f t="shared" si="7"/>
        <v>202077139</v>
      </c>
      <c r="L30" s="45">
        <f t="shared" si="8"/>
        <v>164856866</v>
      </c>
      <c r="M30" s="45">
        <f t="shared" si="9"/>
        <v>221211290</v>
      </c>
      <c r="N30" s="45">
        <f t="shared" si="10"/>
        <v>588145295</v>
      </c>
      <c r="O30" s="46">
        <f t="shared" si="11"/>
        <v>0.007228873883761348</v>
      </c>
      <c r="P30" s="46">
        <f t="shared" si="12"/>
        <v>-0.11967908129509837</v>
      </c>
      <c r="Q30" s="47">
        <v>377532758</v>
      </c>
      <c r="R30" s="47">
        <v>31435444</v>
      </c>
      <c r="S30" s="47">
        <v>26661640</v>
      </c>
      <c r="T30" s="47">
        <v>29295053</v>
      </c>
      <c r="U30" s="47">
        <v>28406638</v>
      </c>
      <c r="V30" s="47">
        <v>28598378</v>
      </c>
      <c r="W30" s="47">
        <v>33058437</v>
      </c>
      <c r="X30" s="48"/>
      <c r="Y30" s="47">
        <v>2091169248</v>
      </c>
      <c r="Z30" s="47">
        <v>198884297</v>
      </c>
      <c r="AA30" s="47">
        <v>183472518</v>
      </c>
      <c r="AB30" s="47">
        <v>198354330</v>
      </c>
      <c r="AC30" s="47">
        <v>173670501</v>
      </c>
      <c r="AD30" s="47">
        <v>136258488</v>
      </c>
      <c r="AE30" s="47">
        <v>188152853</v>
      </c>
    </row>
    <row r="31" spans="1:31" ht="12.75">
      <c r="A31" s="10" t="s">
        <v>111</v>
      </c>
      <c r="B31" s="19">
        <v>4</v>
      </c>
      <c r="C31" s="6" t="s">
        <v>15</v>
      </c>
      <c r="D31" s="45">
        <f t="shared" si="0"/>
        <v>2393829734</v>
      </c>
      <c r="E31" s="46">
        <f t="shared" si="1"/>
        <v>0.007592788721871877</v>
      </c>
      <c r="F31" s="45">
        <f t="shared" si="2"/>
        <v>209013897</v>
      </c>
      <c r="G31" s="45">
        <f t="shared" si="3"/>
        <v>197377392</v>
      </c>
      <c r="H31" s="45">
        <f t="shared" si="4"/>
        <v>223662089</v>
      </c>
      <c r="I31" s="45">
        <f t="shared" si="5"/>
        <v>630053378</v>
      </c>
      <c r="J31" s="46">
        <f t="shared" si="6"/>
        <v>0.007324248132740955</v>
      </c>
      <c r="K31" s="45">
        <f t="shared" si="7"/>
        <v>210310540</v>
      </c>
      <c r="L31" s="45">
        <f t="shared" si="8"/>
        <v>184821411</v>
      </c>
      <c r="M31" s="45">
        <f t="shared" si="9"/>
        <v>204807885</v>
      </c>
      <c r="N31" s="45">
        <f t="shared" si="10"/>
        <v>599939836</v>
      </c>
      <c r="O31" s="46">
        <f t="shared" si="11"/>
        <v>0.007373840187378302</v>
      </c>
      <c r="P31" s="46">
        <f t="shared" si="12"/>
        <v>-0.04779522347073268</v>
      </c>
      <c r="Q31" s="47">
        <v>410456603</v>
      </c>
      <c r="R31" s="47">
        <v>38916718</v>
      </c>
      <c r="S31" s="47">
        <v>33210600</v>
      </c>
      <c r="T31" s="47">
        <v>50175665</v>
      </c>
      <c r="U31" s="47">
        <v>44356787</v>
      </c>
      <c r="V31" s="47">
        <v>38513484</v>
      </c>
      <c r="W31" s="47">
        <v>38610688</v>
      </c>
      <c r="X31" s="48"/>
      <c r="Y31" s="47">
        <v>1983373131</v>
      </c>
      <c r="Z31" s="47">
        <v>170097179</v>
      </c>
      <c r="AA31" s="47">
        <v>164166792</v>
      </c>
      <c r="AB31" s="47">
        <v>173486424</v>
      </c>
      <c r="AC31" s="47">
        <v>165953753</v>
      </c>
      <c r="AD31" s="47">
        <v>146307927</v>
      </c>
      <c r="AE31" s="47">
        <v>166197197</v>
      </c>
    </row>
    <row r="32" spans="1:31" ht="12.75">
      <c r="A32" s="10" t="s">
        <v>111</v>
      </c>
      <c r="B32" s="19">
        <v>8</v>
      </c>
      <c r="C32" s="6" t="s">
        <v>19</v>
      </c>
      <c r="D32" s="45">
        <f t="shared" si="0"/>
        <v>2370795754</v>
      </c>
      <c r="E32" s="46">
        <f t="shared" si="1"/>
        <v>0.007519729163341127</v>
      </c>
      <c r="F32" s="45">
        <f t="shared" si="2"/>
        <v>205190778</v>
      </c>
      <c r="G32" s="45">
        <f t="shared" si="3"/>
        <v>237685572</v>
      </c>
      <c r="H32" s="45">
        <f t="shared" si="4"/>
        <v>225268087</v>
      </c>
      <c r="I32" s="45">
        <f t="shared" si="5"/>
        <v>668144437</v>
      </c>
      <c r="J32" s="46">
        <f t="shared" si="6"/>
        <v>0.007767049294509943</v>
      </c>
      <c r="K32" s="45">
        <f t="shared" si="7"/>
        <v>220513286</v>
      </c>
      <c r="L32" s="45">
        <f t="shared" si="8"/>
        <v>196555010</v>
      </c>
      <c r="M32" s="45">
        <f t="shared" si="9"/>
        <v>215238239</v>
      </c>
      <c r="N32" s="45">
        <f t="shared" si="10"/>
        <v>632306535</v>
      </c>
      <c r="O32" s="46">
        <f t="shared" si="11"/>
        <v>0.00777165818761354</v>
      </c>
      <c r="P32" s="46">
        <f t="shared" si="12"/>
        <v>-0.05363795612953666</v>
      </c>
      <c r="Q32" s="47">
        <v>195769988</v>
      </c>
      <c r="R32" s="47">
        <v>19706941</v>
      </c>
      <c r="S32" s="47">
        <v>22131235</v>
      </c>
      <c r="T32" s="47">
        <v>11607580</v>
      </c>
      <c r="U32" s="47">
        <v>11399612</v>
      </c>
      <c r="V32" s="47">
        <v>13027854</v>
      </c>
      <c r="W32" s="47">
        <v>16955383</v>
      </c>
      <c r="X32" s="48"/>
      <c r="Y32" s="47">
        <v>2175025766</v>
      </c>
      <c r="Z32" s="47">
        <v>185483837</v>
      </c>
      <c r="AA32" s="47">
        <v>215554337</v>
      </c>
      <c r="AB32" s="47">
        <v>213660507</v>
      </c>
      <c r="AC32" s="47">
        <v>209113674</v>
      </c>
      <c r="AD32" s="47">
        <v>183527156</v>
      </c>
      <c r="AE32" s="47">
        <v>198282856</v>
      </c>
    </row>
    <row r="33" spans="1:31" ht="12.75">
      <c r="A33" s="10" t="s">
        <v>111</v>
      </c>
      <c r="B33" s="19">
        <v>20</v>
      </c>
      <c r="C33" s="6" t="s">
        <v>31</v>
      </c>
      <c r="D33" s="45">
        <f t="shared" si="0"/>
        <v>2259133950</v>
      </c>
      <c r="E33" s="46">
        <f t="shared" si="1"/>
        <v>0.007165558407571299</v>
      </c>
      <c r="F33" s="45">
        <f t="shared" si="2"/>
        <v>199404047</v>
      </c>
      <c r="G33" s="45">
        <f t="shared" si="3"/>
        <v>190916541</v>
      </c>
      <c r="H33" s="45">
        <f t="shared" si="4"/>
        <v>208335209</v>
      </c>
      <c r="I33" s="45">
        <f t="shared" si="5"/>
        <v>598655797</v>
      </c>
      <c r="J33" s="46">
        <f t="shared" si="6"/>
        <v>0.0069592573525283094</v>
      </c>
      <c r="K33" s="45">
        <f t="shared" si="7"/>
        <v>189798405</v>
      </c>
      <c r="L33" s="45">
        <f t="shared" si="8"/>
        <v>182915460</v>
      </c>
      <c r="M33" s="45">
        <f t="shared" si="9"/>
        <v>190447307</v>
      </c>
      <c r="N33" s="45">
        <f t="shared" si="10"/>
        <v>563161172</v>
      </c>
      <c r="O33" s="46">
        <f t="shared" si="11"/>
        <v>0.006921794874885861</v>
      </c>
      <c r="P33" s="46">
        <f t="shared" si="12"/>
        <v>-0.0592905392011096</v>
      </c>
      <c r="Q33" s="47">
        <v>106789394</v>
      </c>
      <c r="R33" s="47">
        <v>10608926</v>
      </c>
      <c r="S33" s="47">
        <v>9140254</v>
      </c>
      <c r="T33" s="47">
        <v>11844043</v>
      </c>
      <c r="U33" s="47">
        <v>9150720</v>
      </c>
      <c r="V33" s="47">
        <v>9393263</v>
      </c>
      <c r="W33" s="47">
        <v>9369948</v>
      </c>
      <c r="X33" s="48"/>
      <c r="Y33" s="47">
        <v>2152344556</v>
      </c>
      <c r="Z33" s="47">
        <v>188795121</v>
      </c>
      <c r="AA33" s="47">
        <v>181776287</v>
      </c>
      <c r="AB33" s="47">
        <v>196491166</v>
      </c>
      <c r="AC33" s="47">
        <v>180647685</v>
      </c>
      <c r="AD33" s="47">
        <v>173522197</v>
      </c>
      <c r="AE33" s="47">
        <v>181077359</v>
      </c>
    </row>
    <row r="34" spans="1:31" ht="12.75">
      <c r="A34" s="10" t="s">
        <v>111</v>
      </c>
      <c r="B34" s="19">
        <v>57</v>
      </c>
      <c r="C34" s="6" t="s">
        <v>68</v>
      </c>
      <c r="D34" s="45">
        <f t="shared" si="0"/>
        <v>2063382902</v>
      </c>
      <c r="E34" s="46">
        <f t="shared" si="1"/>
        <v>0.006544671997632086</v>
      </c>
      <c r="F34" s="45">
        <f t="shared" si="2"/>
        <v>168608621</v>
      </c>
      <c r="G34" s="45">
        <f t="shared" si="3"/>
        <v>146926442</v>
      </c>
      <c r="H34" s="45">
        <f t="shared" si="4"/>
        <v>152347622</v>
      </c>
      <c r="I34" s="45">
        <f t="shared" si="5"/>
        <v>467882685</v>
      </c>
      <c r="J34" s="46">
        <f t="shared" si="6"/>
        <v>0.005439045327923111</v>
      </c>
      <c r="K34" s="45">
        <f t="shared" si="7"/>
        <v>153997164</v>
      </c>
      <c r="L34" s="45">
        <f t="shared" si="8"/>
        <v>107832988</v>
      </c>
      <c r="M34" s="45">
        <f t="shared" si="9"/>
        <v>159883080</v>
      </c>
      <c r="N34" s="45">
        <f t="shared" si="10"/>
        <v>421713232</v>
      </c>
      <c r="O34" s="46">
        <f t="shared" si="11"/>
        <v>0.005183263039180464</v>
      </c>
      <c r="P34" s="46">
        <f t="shared" si="12"/>
        <v>-0.0986774131211972</v>
      </c>
      <c r="Q34" s="47">
        <v>350830535</v>
      </c>
      <c r="R34" s="47">
        <v>26849056</v>
      </c>
      <c r="S34" s="47">
        <v>26379243</v>
      </c>
      <c r="T34" s="47">
        <v>23970011</v>
      </c>
      <c r="U34" s="47">
        <v>32230054</v>
      </c>
      <c r="V34" s="47">
        <v>14481038</v>
      </c>
      <c r="W34" s="47">
        <v>24058977</v>
      </c>
      <c r="X34" s="48"/>
      <c r="Y34" s="47">
        <v>1712552367</v>
      </c>
      <c r="Z34" s="47">
        <v>141759565</v>
      </c>
      <c r="AA34" s="47">
        <v>120547199</v>
      </c>
      <c r="AB34" s="47">
        <v>128377611</v>
      </c>
      <c r="AC34" s="47">
        <v>121767110</v>
      </c>
      <c r="AD34" s="47">
        <v>93351950</v>
      </c>
      <c r="AE34" s="47">
        <v>135824103</v>
      </c>
    </row>
    <row r="35" spans="1:31" ht="12.75">
      <c r="A35" s="10" t="s">
        <v>111</v>
      </c>
      <c r="B35" s="19">
        <v>34</v>
      </c>
      <c r="C35" s="6" t="s">
        <v>45</v>
      </c>
      <c r="D35" s="45">
        <f t="shared" si="0"/>
        <v>1959328909</v>
      </c>
      <c r="E35" s="46">
        <f t="shared" si="1"/>
        <v>0.006214631822554147</v>
      </c>
      <c r="F35" s="45">
        <f t="shared" si="2"/>
        <v>178958398</v>
      </c>
      <c r="G35" s="45">
        <f t="shared" si="3"/>
        <v>150912055</v>
      </c>
      <c r="H35" s="45">
        <f t="shared" si="4"/>
        <v>176863650</v>
      </c>
      <c r="I35" s="45">
        <f t="shared" si="5"/>
        <v>506734103</v>
      </c>
      <c r="J35" s="46">
        <f t="shared" si="6"/>
        <v>0.005890685515369005</v>
      </c>
      <c r="K35" s="45">
        <f t="shared" si="7"/>
        <v>172949112</v>
      </c>
      <c r="L35" s="45">
        <f t="shared" si="8"/>
        <v>161405795</v>
      </c>
      <c r="M35" s="45">
        <f t="shared" si="9"/>
        <v>175476751</v>
      </c>
      <c r="N35" s="45">
        <f t="shared" si="10"/>
        <v>509831658</v>
      </c>
      <c r="O35" s="46">
        <f t="shared" si="11"/>
        <v>0.006266323626087917</v>
      </c>
      <c r="P35" s="46">
        <f t="shared" si="12"/>
        <v>0.006112781795544606</v>
      </c>
      <c r="Q35" s="47">
        <v>246181458</v>
      </c>
      <c r="R35" s="47">
        <v>24277312</v>
      </c>
      <c r="S35" s="47">
        <v>18979447</v>
      </c>
      <c r="T35" s="47">
        <v>24490854</v>
      </c>
      <c r="U35" s="47">
        <v>23395890</v>
      </c>
      <c r="V35" s="47">
        <v>29673385</v>
      </c>
      <c r="W35" s="47">
        <v>26872348</v>
      </c>
      <c r="X35" s="48"/>
      <c r="Y35" s="47">
        <v>1713147451</v>
      </c>
      <c r="Z35" s="47">
        <v>154681086</v>
      </c>
      <c r="AA35" s="47">
        <v>131932608</v>
      </c>
      <c r="AB35" s="47">
        <v>152372796</v>
      </c>
      <c r="AC35" s="47">
        <v>149553222</v>
      </c>
      <c r="AD35" s="47">
        <v>131732410</v>
      </c>
      <c r="AE35" s="47">
        <v>148604403</v>
      </c>
    </row>
    <row r="36" spans="1:31" ht="12.75">
      <c r="A36" s="10" t="s">
        <v>111</v>
      </c>
      <c r="B36" s="19">
        <v>22</v>
      </c>
      <c r="C36" s="6" t="s">
        <v>33</v>
      </c>
      <c r="D36" s="45">
        <f t="shared" si="0"/>
        <v>1958901901</v>
      </c>
      <c r="E36" s="46">
        <f t="shared" si="1"/>
        <v>0.006213277431521026</v>
      </c>
      <c r="F36" s="45">
        <f t="shared" si="2"/>
        <v>177914737</v>
      </c>
      <c r="G36" s="45">
        <f t="shared" si="3"/>
        <v>174332688</v>
      </c>
      <c r="H36" s="45">
        <f t="shared" si="4"/>
        <v>213514131</v>
      </c>
      <c r="I36" s="45">
        <f t="shared" si="5"/>
        <v>565761556</v>
      </c>
      <c r="J36" s="46">
        <f t="shared" si="6"/>
        <v>0.006576868190538639</v>
      </c>
      <c r="K36" s="45">
        <f t="shared" si="7"/>
        <v>194502007</v>
      </c>
      <c r="L36" s="45">
        <f t="shared" si="8"/>
        <v>173190795</v>
      </c>
      <c r="M36" s="45">
        <f t="shared" si="9"/>
        <v>212329157</v>
      </c>
      <c r="N36" s="45">
        <f t="shared" si="10"/>
        <v>580021959</v>
      </c>
      <c r="O36" s="46">
        <f t="shared" si="11"/>
        <v>0.007129030236352049</v>
      </c>
      <c r="P36" s="46">
        <f t="shared" si="12"/>
        <v>0.025205676930088145</v>
      </c>
      <c r="Q36" s="47">
        <v>531050045</v>
      </c>
      <c r="R36" s="47">
        <v>54396199</v>
      </c>
      <c r="S36" s="47">
        <v>55169688</v>
      </c>
      <c r="T36" s="47">
        <v>70100038</v>
      </c>
      <c r="U36" s="47">
        <v>69106514</v>
      </c>
      <c r="V36" s="47">
        <v>64188217</v>
      </c>
      <c r="W36" s="47">
        <v>98723115</v>
      </c>
      <c r="X36" s="48"/>
      <c r="Y36" s="47">
        <v>1427851856</v>
      </c>
      <c r="Z36" s="47">
        <v>123518538</v>
      </c>
      <c r="AA36" s="47">
        <v>119163000</v>
      </c>
      <c r="AB36" s="47">
        <v>143414093</v>
      </c>
      <c r="AC36" s="47">
        <v>125395493</v>
      </c>
      <c r="AD36" s="47">
        <v>109002578</v>
      </c>
      <c r="AE36" s="47">
        <v>113606042</v>
      </c>
    </row>
    <row r="37" spans="1:31" ht="12.75">
      <c r="A37" s="10" t="s">
        <v>111</v>
      </c>
      <c r="B37" s="19">
        <v>18</v>
      </c>
      <c r="C37" s="6" t="s">
        <v>29</v>
      </c>
      <c r="D37" s="45">
        <f t="shared" si="0"/>
        <v>1893264842</v>
      </c>
      <c r="E37" s="46">
        <f t="shared" si="1"/>
        <v>0.006005088722761324</v>
      </c>
      <c r="F37" s="45">
        <f t="shared" si="2"/>
        <v>111768958</v>
      </c>
      <c r="G37" s="45">
        <f t="shared" si="3"/>
        <v>96206290</v>
      </c>
      <c r="H37" s="45">
        <f t="shared" si="4"/>
        <v>129321577</v>
      </c>
      <c r="I37" s="45">
        <f t="shared" si="5"/>
        <v>337296825</v>
      </c>
      <c r="J37" s="46">
        <f t="shared" si="6"/>
        <v>0.0039210100714446175</v>
      </c>
      <c r="K37" s="45">
        <f t="shared" si="7"/>
        <v>135761856</v>
      </c>
      <c r="L37" s="45">
        <f t="shared" si="8"/>
        <v>158337626</v>
      </c>
      <c r="M37" s="45">
        <f t="shared" si="9"/>
        <v>223257196</v>
      </c>
      <c r="N37" s="45">
        <f t="shared" si="10"/>
        <v>517356678</v>
      </c>
      <c r="O37" s="46">
        <f t="shared" si="11"/>
        <v>0.006358813391823068</v>
      </c>
      <c r="P37" s="46">
        <f t="shared" si="12"/>
        <v>0.5338320424451075</v>
      </c>
      <c r="Q37" s="47">
        <v>271174453</v>
      </c>
      <c r="R37" s="47">
        <v>14527300</v>
      </c>
      <c r="S37" s="47">
        <v>12430617</v>
      </c>
      <c r="T37" s="47">
        <v>17285646</v>
      </c>
      <c r="U37" s="47">
        <v>25757891</v>
      </c>
      <c r="V37" s="47">
        <v>28413669</v>
      </c>
      <c r="W37" s="47">
        <v>42897569</v>
      </c>
      <c r="X37" s="48"/>
      <c r="Y37" s="47">
        <v>1622090389</v>
      </c>
      <c r="Z37" s="47">
        <v>97241658</v>
      </c>
      <c r="AA37" s="47">
        <v>83775673</v>
      </c>
      <c r="AB37" s="47">
        <v>112035931</v>
      </c>
      <c r="AC37" s="47">
        <v>110003965</v>
      </c>
      <c r="AD37" s="47">
        <v>129923957</v>
      </c>
      <c r="AE37" s="47">
        <v>180359627</v>
      </c>
    </row>
    <row r="38" spans="1:31" ht="12.75">
      <c r="A38" s="10" t="s">
        <v>111</v>
      </c>
      <c r="B38" s="19">
        <v>19</v>
      </c>
      <c r="C38" s="6" t="s">
        <v>30</v>
      </c>
      <c r="D38" s="45">
        <f aca="true" t="shared" si="13" ref="D38:D69">Q38+Y38</f>
        <v>1844030551</v>
      </c>
      <c r="E38" s="46">
        <f aca="true" t="shared" si="14" ref="E38:E69">D38/D$104</f>
        <v>0.005848926584692504</v>
      </c>
      <c r="F38" s="45">
        <f aca="true" t="shared" si="15" ref="F38:F69">R38+Z38</f>
        <v>180708064</v>
      </c>
      <c r="G38" s="45">
        <f aca="true" t="shared" si="16" ref="G38:G69">S38+AA38</f>
        <v>162363429</v>
      </c>
      <c r="H38" s="45">
        <f aca="true" t="shared" si="17" ref="H38:H69">T38+AB38</f>
        <v>171689987</v>
      </c>
      <c r="I38" s="45">
        <f aca="true" t="shared" si="18" ref="I38:I69">SUM(F38:H38)</f>
        <v>514761480</v>
      </c>
      <c r="J38" s="46">
        <f aca="true" t="shared" si="19" ref="J38:J69">I38/I$104</f>
        <v>0.0059840022136933456</v>
      </c>
      <c r="K38" s="45">
        <f aca="true" t="shared" si="20" ref="K38:K69">U38+AC38</f>
        <v>169817211</v>
      </c>
      <c r="L38" s="45">
        <f aca="true" t="shared" si="21" ref="L38:L69">V38+AD38</f>
        <v>155164636</v>
      </c>
      <c r="M38" s="45">
        <f aca="true" t="shared" si="22" ref="M38:M69">W38+AE38</f>
        <v>186088296</v>
      </c>
      <c r="N38" s="45">
        <f aca="true" t="shared" si="23" ref="N38:N69">SUM(K38:M38)</f>
        <v>511070143</v>
      </c>
      <c r="O38" s="46">
        <f aca="true" t="shared" si="24" ref="O38:O69">N38/N$104</f>
        <v>0.006281545803240469</v>
      </c>
      <c r="P38" s="46">
        <f aca="true" t="shared" si="25" ref="P38:P69">(N38*100/I38-100)/100</f>
        <v>-0.007170965861703564</v>
      </c>
      <c r="Q38" s="47">
        <v>235899634</v>
      </c>
      <c r="R38" s="47">
        <v>20355543</v>
      </c>
      <c r="S38" s="47">
        <v>19223592</v>
      </c>
      <c r="T38" s="47">
        <v>19631950</v>
      </c>
      <c r="U38" s="47">
        <v>24501365</v>
      </c>
      <c r="V38" s="47">
        <v>22080642</v>
      </c>
      <c r="W38" s="47">
        <v>31295065</v>
      </c>
      <c r="X38" s="48"/>
      <c r="Y38" s="47">
        <v>1608130917</v>
      </c>
      <c r="Z38" s="47">
        <v>160352521</v>
      </c>
      <c r="AA38" s="47">
        <v>143139837</v>
      </c>
      <c r="AB38" s="47">
        <v>152058037</v>
      </c>
      <c r="AC38" s="47">
        <v>145315846</v>
      </c>
      <c r="AD38" s="47">
        <v>133083994</v>
      </c>
      <c r="AE38" s="47">
        <v>154793231</v>
      </c>
    </row>
    <row r="39" spans="1:31" ht="12.75">
      <c r="A39" s="10" t="s">
        <v>111</v>
      </c>
      <c r="B39" s="19">
        <v>7</v>
      </c>
      <c r="C39" s="6" t="s">
        <v>18</v>
      </c>
      <c r="D39" s="45">
        <f t="shared" si="13"/>
        <v>1701066580</v>
      </c>
      <c r="E39" s="46">
        <f t="shared" si="14"/>
        <v>0.0053954710981867875</v>
      </c>
      <c r="F39" s="45">
        <f t="shared" si="15"/>
        <v>157347673</v>
      </c>
      <c r="G39" s="45">
        <f t="shared" si="16"/>
        <v>152386040</v>
      </c>
      <c r="H39" s="45">
        <f t="shared" si="17"/>
        <v>154108219</v>
      </c>
      <c r="I39" s="45">
        <f t="shared" si="18"/>
        <v>463841932</v>
      </c>
      <c r="J39" s="46">
        <f t="shared" si="19"/>
        <v>0.005392072359205662</v>
      </c>
      <c r="K39" s="45">
        <f t="shared" si="20"/>
        <v>137609153</v>
      </c>
      <c r="L39" s="45">
        <f t="shared" si="21"/>
        <v>126065141</v>
      </c>
      <c r="M39" s="45">
        <f t="shared" si="22"/>
        <v>147249003</v>
      </c>
      <c r="N39" s="45">
        <f t="shared" si="23"/>
        <v>410923297</v>
      </c>
      <c r="O39" s="46">
        <f t="shared" si="24"/>
        <v>0.005050644313855147</v>
      </c>
      <c r="P39" s="46">
        <f t="shared" si="25"/>
        <v>-0.11408764785845193</v>
      </c>
      <c r="Q39" s="47">
        <v>144637893</v>
      </c>
      <c r="R39" s="47">
        <v>13874636</v>
      </c>
      <c r="S39" s="47">
        <v>16463212</v>
      </c>
      <c r="T39" s="47">
        <v>14420706</v>
      </c>
      <c r="U39" s="47">
        <v>10728471</v>
      </c>
      <c r="V39" s="47">
        <v>8719129</v>
      </c>
      <c r="W39" s="47">
        <v>12618084</v>
      </c>
      <c r="X39" s="48"/>
      <c r="Y39" s="47">
        <v>1556428687</v>
      </c>
      <c r="Z39" s="47">
        <v>143473037</v>
      </c>
      <c r="AA39" s="47">
        <v>135922828</v>
      </c>
      <c r="AB39" s="47">
        <v>139687513</v>
      </c>
      <c r="AC39" s="47">
        <v>126880682</v>
      </c>
      <c r="AD39" s="47">
        <v>117346012</v>
      </c>
      <c r="AE39" s="47">
        <v>134630919</v>
      </c>
    </row>
    <row r="40" spans="1:31" ht="12.75">
      <c r="A40" s="10" t="s">
        <v>111</v>
      </c>
      <c r="B40" s="19">
        <v>37</v>
      </c>
      <c r="C40" s="6" t="s">
        <v>48</v>
      </c>
      <c r="D40" s="45">
        <f t="shared" si="13"/>
        <v>1524677391</v>
      </c>
      <c r="E40" s="46">
        <f t="shared" si="14"/>
        <v>0.004835996952687964</v>
      </c>
      <c r="F40" s="45">
        <f t="shared" si="15"/>
        <v>126591095</v>
      </c>
      <c r="G40" s="45">
        <f t="shared" si="16"/>
        <v>101443755</v>
      </c>
      <c r="H40" s="45">
        <f t="shared" si="17"/>
        <v>105502377</v>
      </c>
      <c r="I40" s="45">
        <f t="shared" si="18"/>
        <v>333537227</v>
      </c>
      <c r="J40" s="46">
        <f t="shared" si="19"/>
        <v>0.003877305474988416</v>
      </c>
      <c r="K40" s="45">
        <f t="shared" si="20"/>
        <v>107431206</v>
      </c>
      <c r="L40" s="45">
        <f t="shared" si="21"/>
        <v>89648196</v>
      </c>
      <c r="M40" s="45">
        <f t="shared" si="22"/>
        <v>102405334</v>
      </c>
      <c r="N40" s="45">
        <f t="shared" si="23"/>
        <v>299484736</v>
      </c>
      <c r="O40" s="46">
        <f t="shared" si="24"/>
        <v>0.003680956738173961</v>
      </c>
      <c r="P40" s="46">
        <f t="shared" si="25"/>
        <v>-0.10209502341398306</v>
      </c>
      <c r="Q40" s="47">
        <v>642814194</v>
      </c>
      <c r="R40" s="47">
        <v>56484364</v>
      </c>
      <c r="S40" s="47">
        <v>42412910</v>
      </c>
      <c r="T40" s="47">
        <v>45082175</v>
      </c>
      <c r="U40" s="47">
        <v>43384605</v>
      </c>
      <c r="V40" s="47">
        <v>39663587</v>
      </c>
      <c r="W40" s="47">
        <v>42974263</v>
      </c>
      <c r="X40" s="48"/>
      <c r="Y40" s="47">
        <v>881863197</v>
      </c>
      <c r="Z40" s="47">
        <v>70106731</v>
      </c>
      <c r="AA40" s="47">
        <v>59030845</v>
      </c>
      <c r="AB40" s="47">
        <v>60420202</v>
      </c>
      <c r="AC40" s="47">
        <v>64046601</v>
      </c>
      <c r="AD40" s="47">
        <v>49984609</v>
      </c>
      <c r="AE40" s="47">
        <v>59431071</v>
      </c>
    </row>
    <row r="41" spans="1:31" ht="12.75">
      <c r="A41" s="10" t="s">
        <v>111</v>
      </c>
      <c r="B41" s="19">
        <v>79</v>
      </c>
      <c r="C41" s="6" t="s">
        <v>89</v>
      </c>
      <c r="D41" s="45">
        <f t="shared" si="13"/>
        <v>1487961078</v>
      </c>
      <c r="E41" s="46">
        <f t="shared" si="14"/>
        <v>0.004719539544169903</v>
      </c>
      <c r="F41" s="45">
        <f t="shared" si="15"/>
        <v>67633887</v>
      </c>
      <c r="G41" s="45">
        <f t="shared" si="16"/>
        <v>61488519</v>
      </c>
      <c r="H41" s="45">
        <f t="shared" si="17"/>
        <v>66272075</v>
      </c>
      <c r="I41" s="45">
        <f t="shared" si="18"/>
        <v>195394481</v>
      </c>
      <c r="J41" s="46">
        <f t="shared" si="19"/>
        <v>0.0022714228866687197</v>
      </c>
      <c r="K41" s="45">
        <f t="shared" si="20"/>
        <v>55273555</v>
      </c>
      <c r="L41" s="45">
        <f t="shared" si="21"/>
        <v>37500693</v>
      </c>
      <c r="M41" s="45">
        <f t="shared" si="22"/>
        <v>53347683</v>
      </c>
      <c r="N41" s="45">
        <f t="shared" si="23"/>
        <v>146121931</v>
      </c>
      <c r="O41" s="46">
        <f t="shared" si="24"/>
        <v>0.0017959797006463815</v>
      </c>
      <c r="P41" s="46">
        <f t="shared" si="25"/>
        <v>-0.2521696096421475</v>
      </c>
      <c r="Q41" s="47">
        <v>204871644</v>
      </c>
      <c r="R41" s="47">
        <v>7973494</v>
      </c>
      <c r="S41" s="47">
        <v>5570947</v>
      </c>
      <c r="T41" s="47">
        <v>7100711</v>
      </c>
      <c r="U41" s="47">
        <v>4714281</v>
      </c>
      <c r="V41" s="47">
        <v>5088971</v>
      </c>
      <c r="W41" s="47">
        <v>7150533</v>
      </c>
      <c r="X41" s="48"/>
      <c r="Y41" s="47">
        <v>1283089434</v>
      </c>
      <c r="Z41" s="47">
        <v>59660393</v>
      </c>
      <c r="AA41" s="47">
        <v>55917572</v>
      </c>
      <c r="AB41" s="47">
        <v>59171364</v>
      </c>
      <c r="AC41" s="47">
        <v>50559274</v>
      </c>
      <c r="AD41" s="47">
        <v>32411722</v>
      </c>
      <c r="AE41" s="47">
        <v>46197150</v>
      </c>
    </row>
    <row r="42" spans="1:31" ht="12.75">
      <c r="A42" s="10" t="s">
        <v>111</v>
      </c>
      <c r="B42" s="19">
        <v>33</v>
      </c>
      <c r="C42" s="6" t="s">
        <v>44</v>
      </c>
      <c r="D42" s="45">
        <f t="shared" si="13"/>
        <v>1360752006</v>
      </c>
      <c r="E42" s="46">
        <f t="shared" si="14"/>
        <v>0.004316055706751169</v>
      </c>
      <c r="F42" s="45">
        <f t="shared" si="15"/>
        <v>125235723</v>
      </c>
      <c r="G42" s="45">
        <f t="shared" si="16"/>
        <v>117470429</v>
      </c>
      <c r="H42" s="45">
        <f t="shared" si="17"/>
        <v>126534579</v>
      </c>
      <c r="I42" s="45">
        <f t="shared" si="18"/>
        <v>369240731</v>
      </c>
      <c r="J42" s="46">
        <f t="shared" si="19"/>
        <v>0.0042923517736598105</v>
      </c>
      <c r="K42" s="45">
        <f t="shared" si="20"/>
        <v>133975277</v>
      </c>
      <c r="L42" s="45">
        <f t="shared" si="21"/>
        <v>106757480</v>
      </c>
      <c r="M42" s="45">
        <f t="shared" si="22"/>
        <v>132358858</v>
      </c>
      <c r="N42" s="45">
        <f t="shared" si="23"/>
        <v>373091615</v>
      </c>
      <c r="O42" s="46">
        <f t="shared" si="24"/>
        <v>0.004585656392820151</v>
      </c>
      <c r="P42" s="46">
        <f t="shared" si="25"/>
        <v>0.010429196122461378</v>
      </c>
      <c r="Q42" s="47">
        <v>285654256</v>
      </c>
      <c r="R42" s="47">
        <v>27981871</v>
      </c>
      <c r="S42" s="47">
        <v>27464957</v>
      </c>
      <c r="T42" s="47">
        <v>27392113</v>
      </c>
      <c r="U42" s="47">
        <v>37393156</v>
      </c>
      <c r="V42" s="47">
        <v>26323283</v>
      </c>
      <c r="W42" s="47">
        <v>25522893</v>
      </c>
      <c r="X42" s="48"/>
      <c r="Y42" s="47">
        <v>1075097750</v>
      </c>
      <c r="Z42" s="47">
        <v>97253852</v>
      </c>
      <c r="AA42" s="47">
        <v>90005472</v>
      </c>
      <c r="AB42" s="47">
        <v>99142466</v>
      </c>
      <c r="AC42" s="47">
        <v>96582121</v>
      </c>
      <c r="AD42" s="47">
        <v>80434197</v>
      </c>
      <c r="AE42" s="47">
        <v>106835965</v>
      </c>
    </row>
    <row r="43" spans="1:31" ht="12.75">
      <c r="A43" s="10" t="s">
        <v>111</v>
      </c>
      <c r="B43" s="19">
        <v>31</v>
      </c>
      <c r="C43" s="6" t="s">
        <v>42</v>
      </c>
      <c r="D43" s="45">
        <f t="shared" si="13"/>
        <v>1326535225</v>
      </c>
      <c r="E43" s="46">
        <f t="shared" si="14"/>
        <v>0.004207526355149607</v>
      </c>
      <c r="F43" s="45">
        <f t="shared" si="15"/>
        <v>180970845</v>
      </c>
      <c r="G43" s="45">
        <f t="shared" si="16"/>
        <v>175977019</v>
      </c>
      <c r="H43" s="45">
        <f t="shared" si="17"/>
        <v>162522108</v>
      </c>
      <c r="I43" s="45">
        <f t="shared" si="18"/>
        <v>519469972</v>
      </c>
      <c r="J43" s="46">
        <f t="shared" si="19"/>
        <v>0.006038737518578936</v>
      </c>
      <c r="K43" s="45">
        <f t="shared" si="20"/>
        <v>180974005</v>
      </c>
      <c r="L43" s="45">
        <f t="shared" si="21"/>
        <v>207782643</v>
      </c>
      <c r="M43" s="45">
        <f t="shared" si="22"/>
        <v>238597943</v>
      </c>
      <c r="N43" s="45">
        <f t="shared" si="23"/>
        <v>627354591</v>
      </c>
      <c r="O43" s="46">
        <f t="shared" si="24"/>
        <v>0.0077107940117716696</v>
      </c>
      <c r="P43" s="46">
        <f t="shared" si="25"/>
        <v>0.20768210833175943</v>
      </c>
      <c r="Q43" s="47">
        <v>411607405</v>
      </c>
      <c r="R43" s="47">
        <v>33986730</v>
      </c>
      <c r="S43" s="47">
        <v>36522970</v>
      </c>
      <c r="T43" s="47">
        <v>51283309</v>
      </c>
      <c r="U43" s="47">
        <v>36568594</v>
      </c>
      <c r="V43" s="47">
        <v>41803217</v>
      </c>
      <c r="W43" s="47">
        <v>55336903</v>
      </c>
      <c r="X43" s="48"/>
      <c r="Y43" s="47">
        <v>914927820</v>
      </c>
      <c r="Z43" s="47">
        <v>146984115</v>
      </c>
      <c r="AA43" s="47">
        <v>139454049</v>
      </c>
      <c r="AB43" s="47">
        <v>111238799</v>
      </c>
      <c r="AC43" s="47">
        <v>144405411</v>
      </c>
      <c r="AD43" s="47">
        <v>165979426</v>
      </c>
      <c r="AE43" s="47">
        <v>183261040</v>
      </c>
    </row>
    <row r="44" spans="1:31" ht="12.75">
      <c r="A44" s="10" t="s">
        <v>111</v>
      </c>
      <c r="B44" s="19">
        <v>23</v>
      </c>
      <c r="C44" s="6" t="s">
        <v>34</v>
      </c>
      <c r="D44" s="45">
        <f t="shared" si="13"/>
        <v>1301408000</v>
      </c>
      <c r="E44" s="46">
        <f t="shared" si="14"/>
        <v>0.004127827407525149</v>
      </c>
      <c r="F44" s="45">
        <f t="shared" si="15"/>
        <v>128182480</v>
      </c>
      <c r="G44" s="45">
        <f t="shared" si="16"/>
        <v>111719350</v>
      </c>
      <c r="H44" s="45">
        <f t="shared" si="17"/>
        <v>123252059</v>
      </c>
      <c r="I44" s="45">
        <f t="shared" si="18"/>
        <v>363153889</v>
      </c>
      <c r="J44" s="46">
        <f t="shared" si="19"/>
        <v>0.004221593417765734</v>
      </c>
      <c r="K44" s="45">
        <f t="shared" si="20"/>
        <v>118103096</v>
      </c>
      <c r="L44" s="45">
        <f t="shared" si="21"/>
        <v>110471765</v>
      </c>
      <c r="M44" s="45">
        <f t="shared" si="22"/>
        <v>127357375</v>
      </c>
      <c r="N44" s="45">
        <f t="shared" si="23"/>
        <v>355932236</v>
      </c>
      <c r="O44" s="46">
        <f t="shared" si="24"/>
        <v>0.004374751047203703</v>
      </c>
      <c r="P44" s="46">
        <f t="shared" si="25"/>
        <v>-0.019885930506997766</v>
      </c>
      <c r="Q44" s="47">
        <v>221171281</v>
      </c>
      <c r="R44" s="47">
        <v>16965215</v>
      </c>
      <c r="S44" s="47">
        <v>14707681</v>
      </c>
      <c r="T44" s="47">
        <v>18002510</v>
      </c>
      <c r="U44" s="47">
        <v>18620014</v>
      </c>
      <c r="V44" s="47">
        <v>16140862</v>
      </c>
      <c r="W44" s="47">
        <v>17113183</v>
      </c>
      <c r="X44" s="48"/>
      <c r="Y44" s="47">
        <v>1080236719</v>
      </c>
      <c r="Z44" s="47">
        <v>111217265</v>
      </c>
      <c r="AA44" s="47">
        <v>97011669</v>
      </c>
      <c r="AB44" s="47">
        <v>105249549</v>
      </c>
      <c r="AC44" s="47">
        <v>99483082</v>
      </c>
      <c r="AD44" s="47">
        <v>94330903</v>
      </c>
      <c r="AE44" s="47">
        <v>110244192</v>
      </c>
    </row>
    <row r="45" spans="1:31" ht="12.75">
      <c r="A45" s="10" t="s">
        <v>111</v>
      </c>
      <c r="B45" s="19">
        <v>26</v>
      </c>
      <c r="C45" s="6" t="s">
        <v>37</v>
      </c>
      <c r="D45" s="45">
        <f t="shared" si="13"/>
        <v>1269664579</v>
      </c>
      <c r="E45" s="46">
        <f t="shared" si="14"/>
        <v>0.004027143100057844</v>
      </c>
      <c r="F45" s="45">
        <f t="shared" si="15"/>
        <v>96352956</v>
      </c>
      <c r="G45" s="45">
        <f t="shared" si="16"/>
        <v>76483320</v>
      </c>
      <c r="H45" s="45">
        <f t="shared" si="17"/>
        <v>62992461</v>
      </c>
      <c r="I45" s="45">
        <f t="shared" si="18"/>
        <v>235828737</v>
      </c>
      <c r="J45" s="46">
        <f t="shared" si="19"/>
        <v>0.002741463258401747</v>
      </c>
      <c r="K45" s="45">
        <f t="shared" si="20"/>
        <v>85384266</v>
      </c>
      <c r="L45" s="45">
        <f t="shared" si="21"/>
        <v>56707314</v>
      </c>
      <c r="M45" s="45">
        <f t="shared" si="22"/>
        <v>97505570</v>
      </c>
      <c r="N45" s="45">
        <f t="shared" si="23"/>
        <v>239597150</v>
      </c>
      <c r="O45" s="46">
        <f t="shared" si="24"/>
        <v>0.0029448804487310406</v>
      </c>
      <c r="P45" s="46">
        <f t="shared" si="25"/>
        <v>0.015979447831245466</v>
      </c>
      <c r="Q45" s="47">
        <v>159931471</v>
      </c>
      <c r="R45" s="47">
        <v>16986681</v>
      </c>
      <c r="S45" s="47">
        <v>7891474</v>
      </c>
      <c r="T45" s="47">
        <v>10862265</v>
      </c>
      <c r="U45" s="47">
        <v>8953961</v>
      </c>
      <c r="V45" s="47">
        <v>11613974</v>
      </c>
      <c r="W45" s="47">
        <v>14075134</v>
      </c>
      <c r="X45" s="48"/>
      <c r="Y45" s="47">
        <v>1109733108</v>
      </c>
      <c r="Z45" s="47">
        <v>79366275</v>
      </c>
      <c r="AA45" s="47">
        <v>68591846</v>
      </c>
      <c r="AB45" s="47">
        <v>52130196</v>
      </c>
      <c r="AC45" s="47">
        <v>76430305</v>
      </c>
      <c r="AD45" s="47">
        <v>45093340</v>
      </c>
      <c r="AE45" s="47">
        <v>83430436</v>
      </c>
    </row>
    <row r="46" spans="1:31" ht="12.75">
      <c r="A46" s="10" t="s">
        <v>111</v>
      </c>
      <c r="B46" s="19">
        <v>82</v>
      </c>
      <c r="C46" s="6" t="s">
        <v>92</v>
      </c>
      <c r="D46" s="45">
        <f t="shared" si="13"/>
        <v>1219395981</v>
      </c>
      <c r="E46" s="46">
        <f t="shared" si="14"/>
        <v>0.003867700329948652</v>
      </c>
      <c r="F46" s="45">
        <f t="shared" si="15"/>
        <v>104737228</v>
      </c>
      <c r="G46" s="45">
        <f t="shared" si="16"/>
        <v>101293252</v>
      </c>
      <c r="H46" s="45">
        <f t="shared" si="17"/>
        <v>114727361</v>
      </c>
      <c r="I46" s="45">
        <f t="shared" si="18"/>
        <v>320757841</v>
      </c>
      <c r="J46" s="46">
        <f t="shared" si="19"/>
        <v>0.0037287475951065688</v>
      </c>
      <c r="K46" s="45">
        <f t="shared" si="20"/>
        <v>103633120</v>
      </c>
      <c r="L46" s="45">
        <f t="shared" si="21"/>
        <v>89494135</v>
      </c>
      <c r="M46" s="45">
        <f t="shared" si="22"/>
        <v>112593605</v>
      </c>
      <c r="N46" s="45">
        <f t="shared" si="23"/>
        <v>305720860</v>
      </c>
      <c r="O46" s="46">
        <f t="shared" si="24"/>
        <v>0.003757604726864404</v>
      </c>
      <c r="P46" s="46">
        <f t="shared" si="25"/>
        <v>-0.04687954300078985</v>
      </c>
      <c r="Q46" s="47">
        <v>186920643</v>
      </c>
      <c r="R46" s="47">
        <v>17210626</v>
      </c>
      <c r="S46" s="47">
        <v>16471396</v>
      </c>
      <c r="T46" s="47">
        <v>17699460</v>
      </c>
      <c r="U46" s="47">
        <v>18767624</v>
      </c>
      <c r="V46" s="47">
        <v>18064156</v>
      </c>
      <c r="W46" s="47">
        <v>19228633</v>
      </c>
      <c r="X46" s="48"/>
      <c r="Y46" s="47">
        <v>1032475338</v>
      </c>
      <c r="Z46" s="47">
        <v>87526602</v>
      </c>
      <c r="AA46" s="47">
        <v>84821856</v>
      </c>
      <c r="AB46" s="47">
        <v>97027901</v>
      </c>
      <c r="AC46" s="47">
        <v>84865496</v>
      </c>
      <c r="AD46" s="47">
        <v>71429979</v>
      </c>
      <c r="AE46" s="47">
        <v>93364972</v>
      </c>
    </row>
    <row r="47" spans="1:31" ht="12.75">
      <c r="A47" s="10" t="s">
        <v>111</v>
      </c>
      <c r="B47" s="19">
        <v>49</v>
      </c>
      <c r="C47" s="6" t="s">
        <v>60</v>
      </c>
      <c r="D47" s="45">
        <f t="shared" si="13"/>
        <v>1156973278</v>
      </c>
      <c r="E47" s="46">
        <f t="shared" si="14"/>
        <v>0.0036697069686851573</v>
      </c>
      <c r="F47" s="45">
        <f t="shared" si="15"/>
        <v>105706101</v>
      </c>
      <c r="G47" s="45">
        <f t="shared" si="16"/>
        <v>97960475</v>
      </c>
      <c r="H47" s="45">
        <f t="shared" si="17"/>
        <v>95436939</v>
      </c>
      <c r="I47" s="45">
        <f t="shared" si="18"/>
        <v>299103515</v>
      </c>
      <c r="J47" s="46">
        <f t="shared" si="19"/>
        <v>0.0034770202616626654</v>
      </c>
      <c r="K47" s="45">
        <f t="shared" si="20"/>
        <v>78180101</v>
      </c>
      <c r="L47" s="45">
        <f t="shared" si="21"/>
        <v>100374573</v>
      </c>
      <c r="M47" s="45">
        <f t="shared" si="22"/>
        <v>109433516</v>
      </c>
      <c r="N47" s="45">
        <f t="shared" si="23"/>
        <v>287988190</v>
      </c>
      <c r="O47" s="46">
        <f t="shared" si="24"/>
        <v>0.003539653081000505</v>
      </c>
      <c r="P47" s="46">
        <f t="shared" si="25"/>
        <v>-0.03716213431995272</v>
      </c>
      <c r="Q47" s="47">
        <v>58426462</v>
      </c>
      <c r="R47" s="47">
        <v>5823876</v>
      </c>
      <c r="S47" s="47">
        <v>10250532</v>
      </c>
      <c r="T47" s="47">
        <v>4527858</v>
      </c>
      <c r="U47" s="47">
        <v>4965103</v>
      </c>
      <c r="V47" s="47">
        <v>4863831</v>
      </c>
      <c r="W47" s="47">
        <v>4808773</v>
      </c>
      <c r="X47" s="48"/>
      <c r="Y47" s="47">
        <v>1098546816</v>
      </c>
      <c r="Z47" s="47">
        <v>99882225</v>
      </c>
      <c r="AA47" s="47">
        <v>87709943</v>
      </c>
      <c r="AB47" s="47">
        <v>90909081</v>
      </c>
      <c r="AC47" s="47">
        <v>73214998</v>
      </c>
      <c r="AD47" s="47">
        <v>95510742</v>
      </c>
      <c r="AE47" s="47">
        <v>104624743</v>
      </c>
    </row>
    <row r="48" spans="1:31" ht="12.75">
      <c r="A48" s="10" t="s">
        <v>111</v>
      </c>
      <c r="B48" s="19">
        <v>68</v>
      </c>
      <c r="C48" s="6" t="s">
        <v>79</v>
      </c>
      <c r="D48" s="45">
        <f t="shared" si="13"/>
        <v>1147980869</v>
      </c>
      <c r="E48" s="46">
        <f t="shared" si="14"/>
        <v>0.003641184697168557</v>
      </c>
      <c r="F48" s="45">
        <f t="shared" si="15"/>
        <v>113530180</v>
      </c>
      <c r="G48" s="45">
        <f t="shared" si="16"/>
        <v>108706515</v>
      </c>
      <c r="H48" s="45">
        <f t="shared" si="17"/>
        <v>121780301</v>
      </c>
      <c r="I48" s="45">
        <f t="shared" si="18"/>
        <v>344016996</v>
      </c>
      <c r="J48" s="46">
        <f t="shared" si="19"/>
        <v>0.003999130753940903</v>
      </c>
      <c r="K48" s="45">
        <f t="shared" si="20"/>
        <v>96638768</v>
      </c>
      <c r="L48" s="45">
        <f t="shared" si="21"/>
        <v>78721277</v>
      </c>
      <c r="M48" s="45">
        <f t="shared" si="22"/>
        <v>110272433</v>
      </c>
      <c r="N48" s="45">
        <f t="shared" si="23"/>
        <v>285632478</v>
      </c>
      <c r="O48" s="46">
        <f t="shared" si="24"/>
        <v>0.003510699104662969</v>
      </c>
      <c r="P48" s="46">
        <f t="shared" si="25"/>
        <v>-0.16971405098834125</v>
      </c>
      <c r="Q48" s="47">
        <v>89556592</v>
      </c>
      <c r="R48" s="47">
        <v>8545113</v>
      </c>
      <c r="S48" s="47">
        <v>7830185</v>
      </c>
      <c r="T48" s="47">
        <v>8549880</v>
      </c>
      <c r="U48" s="47">
        <v>8290517</v>
      </c>
      <c r="V48" s="47">
        <v>6713345</v>
      </c>
      <c r="W48" s="47">
        <v>9320269</v>
      </c>
      <c r="X48" s="48"/>
      <c r="Y48" s="47">
        <v>1058424277</v>
      </c>
      <c r="Z48" s="47">
        <v>104985067</v>
      </c>
      <c r="AA48" s="47">
        <v>100876330</v>
      </c>
      <c r="AB48" s="47">
        <v>113230421</v>
      </c>
      <c r="AC48" s="47">
        <v>88348251</v>
      </c>
      <c r="AD48" s="47">
        <v>72007932</v>
      </c>
      <c r="AE48" s="47">
        <v>100952164</v>
      </c>
    </row>
    <row r="49" spans="1:31" ht="12.75">
      <c r="A49" s="10" t="s">
        <v>111</v>
      </c>
      <c r="B49" s="19">
        <v>15</v>
      </c>
      <c r="C49" s="6" t="s">
        <v>26</v>
      </c>
      <c r="D49" s="45">
        <f t="shared" si="13"/>
        <v>1147015458</v>
      </c>
      <c r="E49" s="46">
        <f t="shared" si="14"/>
        <v>0.0036381225905998816</v>
      </c>
      <c r="F49" s="45">
        <f t="shared" si="15"/>
        <v>149247766</v>
      </c>
      <c r="G49" s="45">
        <f t="shared" si="16"/>
        <v>142030957</v>
      </c>
      <c r="H49" s="45">
        <f t="shared" si="17"/>
        <v>142351167</v>
      </c>
      <c r="I49" s="45">
        <f t="shared" si="18"/>
        <v>433629890</v>
      </c>
      <c r="J49" s="46">
        <f t="shared" si="19"/>
        <v>0.005040863239579624</v>
      </c>
      <c r="K49" s="45">
        <f t="shared" si="20"/>
        <v>147014172</v>
      </c>
      <c r="L49" s="45">
        <f t="shared" si="21"/>
        <v>175018957</v>
      </c>
      <c r="M49" s="45">
        <f t="shared" si="22"/>
        <v>152740549</v>
      </c>
      <c r="N49" s="45">
        <f t="shared" si="23"/>
        <v>474773678</v>
      </c>
      <c r="O49" s="46">
        <f t="shared" si="24"/>
        <v>0.005835427182311337</v>
      </c>
      <c r="P49" s="46">
        <f t="shared" si="25"/>
        <v>0.09488226930113143</v>
      </c>
      <c r="Q49" s="47">
        <v>85928153</v>
      </c>
      <c r="R49" s="47">
        <v>9891967</v>
      </c>
      <c r="S49" s="47">
        <v>6559959</v>
      </c>
      <c r="T49" s="47">
        <v>9293146</v>
      </c>
      <c r="U49" s="47">
        <v>11960915</v>
      </c>
      <c r="V49" s="47">
        <v>7283895</v>
      </c>
      <c r="W49" s="47">
        <v>12063145</v>
      </c>
      <c r="X49" s="48"/>
      <c r="Y49" s="47">
        <v>1061087305</v>
      </c>
      <c r="Z49" s="47">
        <v>139355799</v>
      </c>
      <c r="AA49" s="47">
        <v>135470998</v>
      </c>
      <c r="AB49" s="47">
        <v>133058021</v>
      </c>
      <c r="AC49" s="47">
        <v>135053257</v>
      </c>
      <c r="AD49" s="47">
        <v>167735062</v>
      </c>
      <c r="AE49" s="47">
        <v>140677404</v>
      </c>
    </row>
    <row r="50" spans="1:31" ht="12.75">
      <c r="A50" s="10" t="s">
        <v>111</v>
      </c>
      <c r="B50" s="19">
        <v>95</v>
      </c>
      <c r="C50" s="6" t="s">
        <v>105</v>
      </c>
      <c r="D50" s="45">
        <f t="shared" si="13"/>
        <v>1086228520</v>
      </c>
      <c r="E50" s="46">
        <f t="shared" si="14"/>
        <v>0.003445317575803652</v>
      </c>
      <c r="F50" s="45">
        <f t="shared" si="15"/>
        <v>83166440</v>
      </c>
      <c r="G50" s="45">
        <f t="shared" si="16"/>
        <v>80359017</v>
      </c>
      <c r="H50" s="45">
        <f t="shared" si="17"/>
        <v>80983361</v>
      </c>
      <c r="I50" s="45">
        <f t="shared" si="18"/>
        <v>244508818</v>
      </c>
      <c r="J50" s="46">
        <f t="shared" si="19"/>
        <v>0.0028423675139397442</v>
      </c>
      <c r="K50" s="45">
        <f t="shared" si="20"/>
        <v>94051094</v>
      </c>
      <c r="L50" s="45">
        <f t="shared" si="21"/>
        <v>88449811</v>
      </c>
      <c r="M50" s="45">
        <f t="shared" si="22"/>
        <v>113122071</v>
      </c>
      <c r="N50" s="45">
        <f t="shared" si="23"/>
        <v>295622976</v>
      </c>
      <c r="O50" s="46">
        <f t="shared" si="24"/>
        <v>0.0036334919769207843</v>
      </c>
      <c r="P50" s="46">
        <f t="shared" si="25"/>
        <v>0.20904832152106678</v>
      </c>
      <c r="Q50" s="47">
        <v>57096556</v>
      </c>
      <c r="R50" s="47">
        <v>5845556</v>
      </c>
      <c r="S50" s="47">
        <v>5432407</v>
      </c>
      <c r="T50" s="47">
        <v>5065813</v>
      </c>
      <c r="U50" s="47">
        <v>6747019</v>
      </c>
      <c r="V50" s="47">
        <v>5578074</v>
      </c>
      <c r="W50" s="47">
        <v>6547759</v>
      </c>
      <c r="X50" s="48"/>
      <c r="Y50" s="47">
        <v>1029131964</v>
      </c>
      <c r="Z50" s="47">
        <v>77320884</v>
      </c>
      <c r="AA50" s="47">
        <v>74926610</v>
      </c>
      <c r="AB50" s="47">
        <v>75917548</v>
      </c>
      <c r="AC50" s="47">
        <v>87304075</v>
      </c>
      <c r="AD50" s="47">
        <v>82871737</v>
      </c>
      <c r="AE50" s="47">
        <v>106574312</v>
      </c>
    </row>
    <row r="51" spans="1:31" ht="12.75">
      <c r="A51" s="10" t="s">
        <v>111</v>
      </c>
      <c r="B51" s="19">
        <v>25</v>
      </c>
      <c r="C51" s="6" t="s">
        <v>36</v>
      </c>
      <c r="D51" s="45">
        <f t="shared" si="13"/>
        <v>1062273012</v>
      </c>
      <c r="E51" s="46">
        <f t="shared" si="14"/>
        <v>0.0033693350995290415</v>
      </c>
      <c r="F51" s="45">
        <f t="shared" si="15"/>
        <v>111461429</v>
      </c>
      <c r="G51" s="45">
        <f t="shared" si="16"/>
        <v>95384265</v>
      </c>
      <c r="H51" s="45">
        <f t="shared" si="17"/>
        <v>111055675</v>
      </c>
      <c r="I51" s="45">
        <f t="shared" si="18"/>
        <v>317901369</v>
      </c>
      <c r="J51" s="46">
        <f t="shared" si="19"/>
        <v>0.003695541662970091</v>
      </c>
      <c r="K51" s="45">
        <f t="shared" si="20"/>
        <v>104895919</v>
      </c>
      <c r="L51" s="45">
        <f t="shared" si="21"/>
        <v>92331282</v>
      </c>
      <c r="M51" s="45">
        <f t="shared" si="22"/>
        <v>105290496</v>
      </c>
      <c r="N51" s="45">
        <f t="shared" si="23"/>
        <v>302517697</v>
      </c>
      <c r="O51" s="46">
        <f t="shared" si="24"/>
        <v>0.0037182347590129557</v>
      </c>
      <c r="P51" s="46">
        <f t="shared" si="25"/>
        <v>-0.04839133611909673</v>
      </c>
      <c r="Q51" s="47">
        <v>48184232</v>
      </c>
      <c r="R51" s="47">
        <v>8748986</v>
      </c>
      <c r="S51" s="47">
        <v>7542310</v>
      </c>
      <c r="T51" s="47">
        <v>8519995</v>
      </c>
      <c r="U51" s="47">
        <v>9118929</v>
      </c>
      <c r="V51" s="47">
        <v>8568308</v>
      </c>
      <c r="W51" s="47">
        <v>7158906</v>
      </c>
      <c r="X51" s="48"/>
      <c r="Y51" s="47">
        <v>1014088780</v>
      </c>
      <c r="Z51" s="47">
        <v>102712443</v>
      </c>
      <c r="AA51" s="47">
        <v>87841955</v>
      </c>
      <c r="AB51" s="47">
        <v>102535680</v>
      </c>
      <c r="AC51" s="47">
        <v>95776990</v>
      </c>
      <c r="AD51" s="47">
        <v>83762974</v>
      </c>
      <c r="AE51" s="47">
        <v>98131590</v>
      </c>
    </row>
    <row r="52" spans="1:31" ht="12.75">
      <c r="A52" s="10" t="s">
        <v>111</v>
      </c>
      <c r="B52" s="19">
        <v>21</v>
      </c>
      <c r="C52" s="6" t="s">
        <v>32</v>
      </c>
      <c r="D52" s="45">
        <f t="shared" si="13"/>
        <v>1044527498</v>
      </c>
      <c r="E52" s="46">
        <f t="shared" si="14"/>
        <v>0.0033130495848788925</v>
      </c>
      <c r="F52" s="45">
        <f t="shared" si="15"/>
        <v>105095782</v>
      </c>
      <c r="G52" s="45">
        <f t="shared" si="16"/>
        <v>107408898</v>
      </c>
      <c r="H52" s="45">
        <f t="shared" si="17"/>
        <v>109295209</v>
      </c>
      <c r="I52" s="45">
        <f t="shared" si="18"/>
        <v>321799889</v>
      </c>
      <c r="J52" s="46">
        <f t="shared" si="19"/>
        <v>0.0037408612006909936</v>
      </c>
      <c r="K52" s="45">
        <f t="shared" si="20"/>
        <v>109543702</v>
      </c>
      <c r="L52" s="45">
        <f t="shared" si="21"/>
        <v>86702281</v>
      </c>
      <c r="M52" s="45">
        <f t="shared" si="22"/>
        <v>89219312</v>
      </c>
      <c r="N52" s="45">
        <f t="shared" si="23"/>
        <v>285465295</v>
      </c>
      <c r="O52" s="46">
        <f t="shared" si="24"/>
        <v>0.003508644264077177</v>
      </c>
      <c r="P52" s="46">
        <f t="shared" si="25"/>
        <v>-0.11291052371991342</v>
      </c>
      <c r="Q52" s="47">
        <v>164832914</v>
      </c>
      <c r="R52" s="47">
        <v>12661096</v>
      </c>
      <c r="S52" s="47">
        <v>10893646</v>
      </c>
      <c r="T52" s="47">
        <v>11568958</v>
      </c>
      <c r="U52" s="47">
        <v>14374400</v>
      </c>
      <c r="V52" s="47">
        <v>12134915</v>
      </c>
      <c r="W52" s="47">
        <v>16537361</v>
      </c>
      <c r="X52" s="48"/>
      <c r="Y52" s="47">
        <v>879694584</v>
      </c>
      <c r="Z52" s="47">
        <v>92434686</v>
      </c>
      <c r="AA52" s="47">
        <v>96515252</v>
      </c>
      <c r="AB52" s="47">
        <v>97726251</v>
      </c>
      <c r="AC52" s="47">
        <v>95169302</v>
      </c>
      <c r="AD52" s="47">
        <v>74567366</v>
      </c>
      <c r="AE52" s="47">
        <v>72681951</v>
      </c>
    </row>
    <row r="53" spans="1:31" ht="12.75">
      <c r="A53" s="10" t="s">
        <v>111</v>
      </c>
      <c r="B53" s="19">
        <v>17</v>
      </c>
      <c r="C53" s="6" t="s">
        <v>28</v>
      </c>
      <c r="D53" s="45">
        <f t="shared" si="13"/>
        <v>999002633</v>
      </c>
      <c r="E53" s="46">
        <f t="shared" si="14"/>
        <v>0.003168653065516108</v>
      </c>
      <c r="F53" s="45">
        <f t="shared" si="15"/>
        <v>91643341</v>
      </c>
      <c r="G53" s="45">
        <f t="shared" si="16"/>
        <v>74447510</v>
      </c>
      <c r="H53" s="45">
        <f t="shared" si="17"/>
        <v>90565139</v>
      </c>
      <c r="I53" s="45">
        <f t="shared" si="18"/>
        <v>256655990</v>
      </c>
      <c r="J53" s="46">
        <f t="shared" si="19"/>
        <v>0.0029835760288777964</v>
      </c>
      <c r="K53" s="45">
        <f t="shared" si="20"/>
        <v>80565365</v>
      </c>
      <c r="L53" s="45">
        <f t="shared" si="21"/>
        <v>72983781</v>
      </c>
      <c r="M53" s="45">
        <f t="shared" si="22"/>
        <v>92078743</v>
      </c>
      <c r="N53" s="45">
        <f t="shared" si="23"/>
        <v>245627889</v>
      </c>
      <c r="O53" s="46">
        <f t="shared" si="24"/>
        <v>0.0030190040573486714</v>
      </c>
      <c r="P53" s="46">
        <f t="shared" si="25"/>
        <v>-0.042968414647170335</v>
      </c>
      <c r="Q53" s="47">
        <v>139774275</v>
      </c>
      <c r="R53" s="47">
        <v>10086834</v>
      </c>
      <c r="S53" s="47">
        <v>8649258</v>
      </c>
      <c r="T53" s="47">
        <v>12684563</v>
      </c>
      <c r="U53" s="47">
        <v>8286069</v>
      </c>
      <c r="V53" s="47">
        <v>8055218</v>
      </c>
      <c r="W53" s="47">
        <v>18287959</v>
      </c>
      <c r="X53" s="48"/>
      <c r="Y53" s="47">
        <v>859228358</v>
      </c>
      <c r="Z53" s="47">
        <v>81556507</v>
      </c>
      <c r="AA53" s="47">
        <v>65798252</v>
      </c>
      <c r="AB53" s="47">
        <v>77880576</v>
      </c>
      <c r="AC53" s="47">
        <v>72279296</v>
      </c>
      <c r="AD53" s="47">
        <v>64928563</v>
      </c>
      <c r="AE53" s="47">
        <v>73790784</v>
      </c>
    </row>
    <row r="54" spans="1:31" ht="12.75">
      <c r="A54" s="10" t="s">
        <v>111</v>
      </c>
      <c r="B54" s="19">
        <v>47</v>
      </c>
      <c r="C54" s="6" t="s">
        <v>58</v>
      </c>
      <c r="D54" s="45">
        <f t="shared" si="13"/>
        <v>926494363</v>
      </c>
      <c r="E54" s="46">
        <f t="shared" si="14"/>
        <v>0.0029386701361209964</v>
      </c>
      <c r="F54" s="45">
        <f t="shared" si="15"/>
        <v>84773354</v>
      </c>
      <c r="G54" s="45">
        <f t="shared" si="16"/>
        <v>73284560</v>
      </c>
      <c r="H54" s="45">
        <f t="shared" si="17"/>
        <v>74841943</v>
      </c>
      <c r="I54" s="45">
        <f t="shared" si="18"/>
        <v>232899857</v>
      </c>
      <c r="J54" s="46">
        <f t="shared" si="19"/>
        <v>0.002707415597330367</v>
      </c>
      <c r="K54" s="45">
        <f t="shared" si="20"/>
        <v>75796206</v>
      </c>
      <c r="L54" s="45">
        <f t="shared" si="21"/>
        <v>66427867</v>
      </c>
      <c r="M54" s="45">
        <f t="shared" si="22"/>
        <v>70363746</v>
      </c>
      <c r="N54" s="45">
        <f t="shared" si="23"/>
        <v>212587819</v>
      </c>
      <c r="O54" s="46">
        <f t="shared" si="24"/>
        <v>0.0026129096769785167</v>
      </c>
      <c r="P54" s="46">
        <f t="shared" si="25"/>
        <v>-0.08721361301651641</v>
      </c>
      <c r="Q54" s="47">
        <v>130939859</v>
      </c>
      <c r="R54" s="47">
        <v>17489638</v>
      </c>
      <c r="S54" s="47">
        <v>10755000</v>
      </c>
      <c r="T54" s="47">
        <v>11665594</v>
      </c>
      <c r="U54" s="47">
        <v>11802528</v>
      </c>
      <c r="V54" s="47">
        <v>11364600</v>
      </c>
      <c r="W54" s="47">
        <v>13590159</v>
      </c>
      <c r="X54" s="48"/>
      <c r="Y54" s="47">
        <v>795554504</v>
      </c>
      <c r="Z54" s="47">
        <v>67283716</v>
      </c>
      <c r="AA54" s="47">
        <v>62529560</v>
      </c>
      <c r="AB54" s="47">
        <v>63176349</v>
      </c>
      <c r="AC54" s="47">
        <v>63993678</v>
      </c>
      <c r="AD54" s="47">
        <v>55063267</v>
      </c>
      <c r="AE54" s="47">
        <v>56773587</v>
      </c>
    </row>
    <row r="55" spans="1:31" ht="12.75">
      <c r="A55" s="10" t="s">
        <v>111</v>
      </c>
      <c r="B55" s="19">
        <v>42</v>
      </c>
      <c r="C55" s="6" t="s">
        <v>53</v>
      </c>
      <c r="D55" s="45">
        <f t="shared" si="13"/>
        <v>905663269</v>
      </c>
      <c r="E55" s="46">
        <f t="shared" si="14"/>
        <v>0.0028725977278201927</v>
      </c>
      <c r="F55" s="45">
        <f t="shared" si="15"/>
        <v>74872671</v>
      </c>
      <c r="G55" s="45">
        <f t="shared" si="16"/>
        <v>65391302</v>
      </c>
      <c r="H55" s="45">
        <f t="shared" si="17"/>
        <v>88615391</v>
      </c>
      <c r="I55" s="45">
        <f t="shared" si="18"/>
        <v>228879364</v>
      </c>
      <c r="J55" s="46">
        <f t="shared" si="19"/>
        <v>0.002660678147177456</v>
      </c>
      <c r="K55" s="45">
        <f t="shared" si="20"/>
        <v>106205682</v>
      </c>
      <c r="L55" s="45">
        <f t="shared" si="21"/>
        <v>86210859</v>
      </c>
      <c r="M55" s="45">
        <f t="shared" si="22"/>
        <v>86393603</v>
      </c>
      <c r="N55" s="45">
        <f t="shared" si="23"/>
        <v>278810144</v>
      </c>
      <c r="O55" s="46">
        <f t="shared" si="24"/>
        <v>0.0034268460287340064</v>
      </c>
      <c r="P55" s="46">
        <f t="shared" si="25"/>
        <v>0.21815326260693382</v>
      </c>
      <c r="Q55" s="47">
        <v>58159504</v>
      </c>
      <c r="R55" s="47">
        <v>5802967</v>
      </c>
      <c r="S55" s="47">
        <v>4183117</v>
      </c>
      <c r="T55" s="47">
        <v>7771187</v>
      </c>
      <c r="U55" s="47">
        <v>9051659</v>
      </c>
      <c r="V55" s="47">
        <v>7235988</v>
      </c>
      <c r="W55" s="47">
        <v>5849299</v>
      </c>
      <c r="X55" s="48"/>
      <c r="Y55" s="47">
        <v>847503765</v>
      </c>
      <c r="Z55" s="47">
        <v>69069704</v>
      </c>
      <c r="AA55" s="47">
        <v>61208185</v>
      </c>
      <c r="AB55" s="47">
        <v>80844204</v>
      </c>
      <c r="AC55" s="47">
        <v>97154023</v>
      </c>
      <c r="AD55" s="47">
        <v>78974871</v>
      </c>
      <c r="AE55" s="47">
        <v>80544304</v>
      </c>
    </row>
    <row r="56" spans="1:31" ht="12.75">
      <c r="A56" s="10" t="s">
        <v>111</v>
      </c>
      <c r="B56" s="19">
        <v>11</v>
      </c>
      <c r="C56" s="6" t="s">
        <v>22</v>
      </c>
      <c r="D56" s="45">
        <f t="shared" si="13"/>
        <v>903728675</v>
      </c>
      <c r="E56" s="46">
        <f t="shared" si="14"/>
        <v>0.0028664615505908887</v>
      </c>
      <c r="F56" s="45">
        <f t="shared" si="15"/>
        <v>99102063</v>
      </c>
      <c r="G56" s="45">
        <f t="shared" si="16"/>
        <v>84264917</v>
      </c>
      <c r="H56" s="45">
        <f t="shared" si="17"/>
        <v>97243551</v>
      </c>
      <c r="I56" s="45">
        <f t="shared" si="18"/>
        <v>280610531</v>
      </c>
      <c r="J56" s="46">
        <f t="shared" si="19"/>
        <v>0.0032620429148849</v>
      </c>
      <c r="K56" s="45">
        <f t="shared" si="20"/>
        <v>84723176</v>
      </c>
      <c r="L56" s="45">
        <f t="shared" si="21"/>
        <v>72611638</v>
      </c>
      <c r="M56" s="45">
        <f t="shared" si="22"/>
        <v>80594105</v>
      </c>
      <c r="N56" s="45">
        <f t="shared" si="23"/>
        <v>237928919</v>
      </c>
      <c r="O56" s="46">
        <f t="shared" si="24"/>
        <v>0.0029243762780601164</v>
      </c>
      <c r="P56" s="46">
        <f t="shared" si="25"/>
        <v>-0.1521026735807004</v>
      </c>
      <c r="Q56" s="47">
        <v>554067863</v>
      </c>
      <c r="R56" s="47">
        <v>54057497</v>
      </c>
      <c r="S56" s="47">
        <v>48024754</v>
      </c>
      <c r="T56" s="47">
        <v>57460375</v>
      </c>
      <c r="U56" s="47">
        <v>46183692</v>
      </c>
      <c r="V56" s="47">
        <v>44674012</v>
      </c>
      <c r="W56" s="47">
        <v>46905844</v>
      </c>
      <c r="X56" s="48"/>
      <c r="Y56" s="47">
        <v>349660812</v>
      </c>
      <c r="Z56" s="47">
        <v>45044566</v>
      </c>
      <c r="AA56" s="47">
        <v>36240163</v>
      </c>
      <c r="AB56" s="47">
        <v>39783176</v>
      </c>
      <c r="AC56" s="47">
        <v>38539484</v>
      </c>
      <c r="AD56" s="47">
        <v>27937626</v>
      </c>
      <c r="AE56" s="47">
        <v>33688261</v>
      </c>
    </row>
    <row r="57" spans="1:31" ht="12.75">
      <c r="A57" s="10" t="s">
        <v>111</v>
      </c>
      <c r="B57" s="19">
        <v>55</v>
      </c>
      <c r="C57" s="6" t="s">
        <v>66</v>
      </c>
      <c r="D57" s="45">
        <f t="shared" si="13"/>
        <v>792847431</v>
      </c>
      <c r="E57" s="46">
        <f t="shared" si="14"/>
        <v>0.0025147665879322275</v>
      </c>
      <c r="F57" s="45">
        <f t="shared" si="15"/>
        <v>71659502</v>
      </c>
      <c r="G57" s="45">
        <f t="shared" si="16"/>
        <v>66681428</v>
      </c>
      <c r="H57" s="45">
        <f t="shared" si="17"/>
        <v>70631321</v>
      </c>
      <c r="I57" s="45">
        <f t="shared" si="18"/>
        <v>208972251</v>
      </c>
      <c r="J57" s="46">
        <f t="shared" si="19"/>
        <v>0.0024292618254661974</v>
      </c>
      <c r="K57" s="45">
        <f t="shared" si="20"/>
        <v>58597426</v>
      </c>
      <c r="L57" s="45">
        <f t="shared" si="21"/>
        <v>44298289</v>
      </c>
      <c r="M57" s="45">
        <f t="shared" si="22"/>
        <v>68736456</v>
      </c>
      <c r="N57" s="45">
        <f t="shared" si="23"/>
        <v>171632171</v>
      </c>
      <c r="O57" s="46">
        <f t="shared" si="24"/>
        <v>0.002109525195734435</v>
      </c>
      <c r="P57" s="46">
        <f t="shared" si="25"/>
        <v>-0.1786843938432763</v>
      </c>
      <c r="Q57" s="47">
        <v>108268520</v>
      </c>
      <c r="R57" s="47">
        <v>9963894</v>
      </c>
      <c r="S57" s="47">
        <v>8069062</v>
      </c>
      <c r="T57" s="47">
        <v>8049279</v>
      </c>
      <c r="U57" s="47">
        <v>7468058</v>
      </c>
      <c r="V57" s="47">
        <v>4744648</v>
      </c>
      <c r="W57" s="47">
        <v>6165687</v>
      </c>
      <c r="X57" s="48"/>
      <c r="Y57" s="47">
        <v>684578911</v>
      </c>
      <c r="Z57" s="47">
        <v>61695608</v>
      </c>
      <c r="AA57" s="47">
        <v>58612366</v>
      </c>
      <c r="AB57" s="47">
        <v>62582042</v>
      </c>
      <c r="AC57" s="47">
        <v>51129368</v>
      </c>
      <c r="AD57" s="47">
        <v>39553641</v>
      </c>
      <c r="AE57" s="47">
        <v>62570769</v>
      </c>
    </row>
    <row r="58" spans="1:31" ht="12.75">
      <c r="A58" s="10" t="s">
        <v>111</v>
      </c>
      <c r="B58" s="19">
        <v>54</v>
      </c>
      <c r="C58" s="6" t="s">
        <v>65</v>
      </c>
      <c r="D58" s="45">
        <f t="shared" si="13"/>
        <v>791943550</v>
      </c>
      <c r="E58" s="46">
        <f t="shared" si="14"/>
        <v>0.0025118996432346836</v>
      </c>
      <c r="F58" s="45">
        <f t="shared" si="15"/>
        <v>68384521</v>
      </c>
      <c r="G58" s="45">
        <f t="shared" si="16"/>
        <v>61645752</v>
      </c>
      <c r="H58" s="45">
        <f t="shared" si="17"/>
        <v>64741189</v>
      </c>
      <c r="I58" s="45">
        <f t="shared" si="18"/>
        <v>194771462</v>
      </c>
      <c r="J58" s="46">
        <f t="shared" si="19"/>
        <v>0.002264180411813816</v>
      </c>
      <c r="K58" s="45">
        <f t="shared" si="20"/>
        <v>59584732</v>
      </c>
      <c r="L58" s="45">
        <f t="shared" si="21"/>
        <v>38076910</v>
      </c>
      <c r="M58" s="45">
        <f t="shared" si="22"/>
        <v>58738148</v>
      </c>
      <c r="N58" s="45">
        <f t="shared" si="23"/>
        <v>156399790</v>
      </c>
      <c r="O58" s="46">
        <f t="shared" si="24"/>
        <v>0.0019223045172141677</v>
      </c>
      <c r="P58" s="46">
        <f t="shared" si="25"/>
        <v>-0.19700869730083967</v>
      </c>
      <c r="Q58" s="47">
        <v>202550586</v>
      </c>
      <c r="R58" s="47">
        <v>17632854</v>
      </c>
      <c r="S58" s="47">
        <v>15425945</v>
      </c>
      <c r="T58" s="47">
        <v>16381898</v>
      </c>
      <c r="U58" s="47">
        <v>15917521</v>
      </c>
      <c r="V58" s="47">
        <v>6884964</v>
      </c>
      <c r="W58" s="47">
        <v>12703948</v>
      </c>
      <c r="X58" s="48"/>
      <c r="Y58" s="47">
        <v>589392964</v>
      </c>
      <c r="Z58" s="47">
        <v>50751667</v>
      </c>
      <c r="AA58" s="47">
        <v>46219807</v>
      </c>
      <c r="AB58" s="47">
        <v>48359291</v>
      </c>
      <c r="AC58" s="47">
        <v>43667211</v>
      </c>
      <c r="AD58" s="47">
        <v>31191946</v>
      </c>
      <c r="AE58" s="47">
        <v>46034200</v>
      </c>
    </row>
    <row r="59" spans="1:31" ht="12.75">
      <c r="A59" s="10" t="s">
        <v>111</v>
      </c>
      <c r="B59" s="19">
        <v>63</v>
      </c>
      <c r="C59" s="6" t="s">
        <v>74</v>
      </c>
      <c r="D59" s="45">
        <f t="shared" si="13"/>
        <v>759601631</v>
      </c>
      <c r="E59" s="46">
        <f t="shared" si="14"/>
        <v>0.002409317009917416</v>
      </c>
      <c r="F59" s="45">
        <f t="shared" si="15"/>
        <v>67925714</v>
      </c>
      <c r="G59" s="45">
        <f t="shared" si="16"/>
        <v>63959754</v>
      </c>
      <c r="H59" s="45">
        <f t="shared" si="17"/>
        <v>70849097</v>
      </c>
      <c r="I59" s="45">
        <f t="shared" si="18"/>
        <v>202734565</v>
      </c>
      <c r="J59" s="46">
        <f t="shared" si="19"/>
        <v>0.0023567499373732424</v>
      </c>
      <c r="K59" s="45">
        <f t="shared" si="20"/>
        <v>67217214</v>
      </c>
      <c r="L59" s="45">
        <f t="shared" si="21"/>
        <v>54983561</v>
      </c>
      <c r="M59" s="45">
        <f t="shared" si="22"/>
        <v>61583724</v>
      </c>
      <c r="N59" s="45">
        <f t="shared" si="23"/>
        <v>183784499</v>
      </c>
      <c r="O59" s="46">
        <f t="shared" si="24"/>
        <v>0.002258889047240042</v>
      </c>
      <c r="P59" s="46">
        <f t="shared" si="25"/>
        <v>-0.09347229960515122</v>
      </c>
      <c r="Q59" s="47">
        <v>101674515</v>
      </c>
      <c r="R59" s="47">
        <v>9393473</v>
      </c>
      <c r="S59" s="47">
        <v>9230812</v>
      </c>
      <c r="T59" s="47">
        <v>11203478</v>
      </c>
      <c r="U59" s="47">
        <v>10327326</v>
      </c>
      <c r="V59" s="47">
        <v>8743285</v>
      </c>
      <c r="W59" s="47">
        <v>9246182</v>
      </c>
      <c r="X59" s="48"/>
      <c r="Y59" s="47">
        <v>657927116</v>
      </c>
      <c r="Z59" s="47">
        <v>58532241</v>
      </c>
      <c r="AA59" s="47">
        <v>54728942</v>
      </c>
      <c r="AB59" s="47">
        <v>59645619</v>
      </c>
      <c r="AC59" s="47">
        <v>56889888</v>
      </c>
      <c r="AD59" s="47">
        <v>46240276</v>
      </c>
      <c r="AE59" s="47">
        <v>52337542</v>
      </c>
    </row>
    <row r="60" spans="1:31" ht="12.75">
      <c r="A60" s="10" t="s">
        <v>111</v>
      </c>
      <c r="B60" s="19">
        <v>88</v>
      </c>
      <c r="C60" s="6" t="s">
        <v>98</v>
      </c>
      <c r="D60" s="45">
        <f t="shared" si="13"/>
        <v>739325089</v>
      </c>
      <c r="E60" s="46">
        <f t="shared" si="14"/>
        <v>0.0023450035388173193</v>
      </c>
      <c r="F60" s="45">
        <f t="shared" si="15"/>
        <v>80976422</v>
      </c>
      <c r="G60" s="45">
        <f t="shared" si="16"/>
        <v>58254686</v>
      </c>
      <c r="H60" s="45">
        <f t="shared" si="17"/>
        <v>80352507</v>
      </c>
      <c r="I60" s="45">
        <f t="shared" si="18"/>
        <v>219583615</v>
      </c>
      <c r="J60" s="46">
        <f t="shared" si="19"/>
        <v>0.0025526168707316393</v>
      </c>
      <c r="K60" s="45">
        <f t="shared" si="20"/>
        <v>77554845</v>
      </c>
      <c r="L60" s="45">
        <f t="shared" si="21"/>
        <v>60238513</v>
      </c>
      <c r="M60" s="45">
        <f t="shared" si="22"/>
        <v>97368657</v>
      </c>
      <c r="N60" s="45">
        <f t="shared" si="23"/>
        <v>235162015</v>
      </c>
      <c r="O60" s="46">
        <f t="shared" si="24"/>
        <v>0.002890368354789261</v>
      </c>
      <c r="P60" s="46">
        <f t="shared" si="25"/>
        <v>0.07094518413862531</v>
      </c>
      <c r="Q60" s="47">
        <v>293256405</v>
      </c>
      <c r="R60" s="47">
        <v>35312280</v>
      </c>
      <c r="S60" s="47">
        <v>19076046</v>
      </c>
      <c r="T60" s="47">
        <v>30763795</v>
      </c>
      <c r="U60" s="47">
        <v>34384436</v>
      </c>
      <c r="V60" s="47">
        <v>22232824</v>
      </c>
      <c r="W60" s="47">
        <v>50666491</v>
      </c>
      <c r="X60" s="48"/>
      <c r="Y60" s="47">
        <v>446068684</v>
      </c>
      <c r="Z60" s="47">
        <v>45664142</v>
      </c>
      <c r="AA60" s="47">
        <v>39178640</v>
      </c>
      <c r="AB60" s="47">
        <v>49588712</v>
      </c>
      <c r="AC60" s="47">
        <v>43170409</v>
      </c>
      <c r="AD60" s="47">
        <v>38005689</v>
      </c>
      <c r="AE60" s="47">
        <v>46702166</v>
      </c>
    </row>
    <row r="61" spans="1:31" ht="12.75">
      <c r="A61" s="10" t="s">
        <v>111</v>
      </c>
      <c r="B61" s="19">
        <v>16</v>
      </c>
      <c r="C61" s="6" t="s">
        <v>27</v>
      </c>
      <c r="D61" s="45">
        <f t="shared" si="13"/>
        <v>732546504</v>
      </c>
      <c r="E61" s="46">
        <f t="shared" si="14"/>
        <v>0.002323503110859877</v>
      </c>
      <c r="F61" s="45">
        <f t="shared" si="15"/>
        <v>61059396</v>
      </c>
      <c r="G61" s="45">
        <f t="shared" si="16"/>
        <v>60605119</v>
      </c>
      <c r="H61" s="45">
        <f t="shared" si="17"/>
        <v>64458344</v>
      </c>
      <c r="I61" s="45">
        <f t="shared" si="18"/>
        <v>186122859</v>
      </c>
      <c r="J61" s="46">
        <f t="shared" si="19"/>
        <v>0.0021636420819112854</v>
      </c>
      <c r="K61" s="45">
        <f t="shared" si="20"/>
        <v>60963445</v>
      </c>
      <c r="L61" s="45">
        <f t="shared" si="21"/>
        <v>58036563</v>
      </c>
      <c r="M61" s="45">
        <f t="shared" si="22"/>
        <v>68201365</v>
      </c>
      <c r="N61" s="45">
        <f t="shared" si="23"/>
        <v>187201373</v>
      </c>
      <c r="O61" s="46">
        <f t="shared" si="24"/>
        <v>0.0023008857297480666</v>
      </c>
      <c r="P61" s="46">
        <f t="shared" si="25"/>
        <v>0.00579463482236747</v>
      </c>
      <c r="Q61" s="47">
        <v>15868697</v>
      </c>
      <c r="R61" s="47">
        <v>1352667</v>
      </c>
      <c r="S61" s="47">
        <v>1184562</v>
      </c>
      <c r="T61" s="47">
        <v>1337049</v>
      </c>
      <c r="U61" s="47">
        <v>1319193</v>
      </c>
      <c r="V61" s="47">
        <v>1808705</v>
      </c>
      <c r="W61" s="47">
        <v>2445355</v>
      </c>
      <c r="X61" s="48"/>
      <c r="Y61" s="47">
        <v>716677807</v>
      </c>
      <c r="Z61" s="47">
        <v>59706729</v>
      </c>
      <c r="AA61" s="47">
        <v>59420557</v>
      </c>
      <c r="AB61" s="47">
        <v>63121295</v>
      </c>
      <c r="AC61" s="47">
        <v>59644252</v>
      </c>
      <c r="AD61" s="47">
        <v>56227858</v>
      </c>
      <c r="AE61" s="47">
        <v>65756010</v>
      </c>
    </row>
    <row r="62" spans="1:31" ht="12.75">
      <c r="A62" s="10" t="s">
        <v>111</v>
      </c>
      <c r="B62" s="19">
        <v>3</v>
      </c>
      <c r="C62" s="6" t="s">
        <v>14</v>
      </c>
      <c r="D62" s="45">
        <f t="shared" si="13"/>
        <v>682341776</v>
      </c>
      <c r="E62" s="46">
        <f t="shared" si="14"/>
        <v>0.0021642629246724976</v>
      </c>
      <c r="F62" s="45">
        <f t="shared" si="15"/>
        <v>48799640</v>
      </c>
      <c r="G62" s="45">
        <f t="shared" si="16"/>
        <v>52414548</v>
      </c>
      <c r="H62" s="45">
        <f t="shared" si="17"/>
        <v>57574396</v>
      </c>
      <c r="I62" s="45">
        <f t="shared" si="18"/>
        <v>158788584</v>
      </c>
      <c r="J62" s="46">
        <f t="shared" si="19"/>
        <v>0.0018458864446602176</v>
      </c>
      <c r="K62" s="45">
        <f t="shared" si="20"/>
        <v>56291193</v>
      </c>
      <c r="L62" s="45">
        <f t="shared" si="21"/>
        <v>51615704</v>
      </c>
      <c r="M62" s="45">
        <f t="shared" si="22"/>
        <v>55871406</v>
      </c>
      <c r="N62" s="45">
        <f t="shared" si="23"/>
        <v>163778303</v>
      </c>
      <c r="O62" s="46">
        <f t="shared" si="24"/>
        <v>0.0020129935703786473</v>
      </c>
      <c r="P62" s="46">
        <f t="shared" si="25"/>
        <v>0.03142366330315028</v>
      </c>
      <c r="Q62" s="47">
        <v>15864041</v>
      </c>
      <c r="R62" s="47">
        <v>1123342</v>
      </c>
      <c r="S62" s="47">
        <v>1320943</v>
      </c>
      <c r="T62" s="47">
        <v>897835</v>
      </c>
      <c r="U62" s="47">
        <v>796353</v>
      </c>
      <c r="V62" s="47">
        <v>1041591</v>
      </c>
      <c r="W62" s="47">
        <v>1010137</v>
      </c>
      <c r="X62" s="48"/>
      <c r="Y62" s="47">
        <v>666477735</v>
      </c>
      <c r="Z62" s="47">
        <v>47676298</v>
      </c>
      <c r="AA62" s="47">
        <v>51093605</v>
      </c>
      <c r="AB62" s="47">
        <v>56676561</v>
      </c>
      <c r="AC62" s="47">
        <v>55494840</v>
      </c>
      <c r="AD62" s="47">
        <v>50574113</v>
      </c>
      <c r="AE62" s="47">
        <v>54861269</v>
      </c>
    </row>
    <row r="63" spans="1:31" ht="12.75">
      <c r="A63" s="10" t="s">
        <v>111</v>
      </c>
      <c r="B63" s="19">
        <v>24</v>
      </c>
      <c r="C63" s="6" t="s">
        <v>35</v>
      </c>
      <c r="D63" s="45">
        <f t="shared" si="13"/>
        <v>611448011</v>
      </c>
      <c r="E63" s="46">
        <f t="shared" si="14"/>
        <v>0.0019394009089252092</v>
      </c>
      <c r="F63" s="45">
        <f t="shared" si="15"/>
        <v>65544841</v>
      </c>
      <c r="G63" s="45">
        <f t="shared" si="16"/>
        <v>57139902</v>
      </c>
      <c r="H63" s="45">
        <f t="shared" si="17"/>
        <v>66894535</v>
      </c>
      <c r="I63" s="45">
        <f t="shared" si="18"/>
        <v>189579278</v>
      </c>
      <c r="J63" s="46">
        <f t="shared" si="19"/>
        <v>0.0022038222813843536</v>
      </c>
      <c r="K63" s="45">
        <f t="shared" si="20"/>
        <v>45999218</v>
      </c>
      <c r="L63" s="45">
        <f t="shared" si="21"/>
        <v>46654019</v>
      </c>
      <c r="M63" s="45">
        <f t="shared" si="22"/>
        <v>57007556</v>
      </c>
      <c r="N63" s="45">
        <f t="shared" si="23"/>
        <v>149660793</v>
      </c>
      <c r="O63" s="46">
        <f t="shared" si="24"/>
        <v>0.0018394757335272285</v>
      </c>
      <c r="P63" s="46">
        <f t="shared" si="25"/>
        <v>-0.21056354587445994</v>
      </c>
      <c r="Q63" s="47">
        <v>140413865</v>
      </c>
      <c r="R63" s="47">
        <v>20174631</v>
      </c>
      <c r="S63" s="47">
        <v>11515134</v>
      </c>
      <c r="T63" s="47">
        <v>16414197</v>
      </c>
      <c r="U63" s="47">
        <v>13564121</v>
      </c>
      <c r="V63" s="47">
        <v>10100249</v>
      </c>
      <c r="W63" s="47">
        <v>9323760</v>
      </c>
      <c r="X63" s="48"/>
      <c r="Y63" s="47">
        <v>471034146</v>
      </c>
      <c r="Z63" s="47">
        <v>45370210</v>
      </c>
      <c r="AA63" s="47">
        <v>45624768</v>
      </c>
      <c r="AB63" s="47">
        <v>50480338</v>
      </c>
      <c r="AC63" s="47">
        <v>32435097</v>
      </c>
      <c r="AD63" s="47">
        <v>36553770</v>
      </c>
      <c r="AE63" s="47">
        <v>47683796</v>
      </c>
    </row>
    <row r="64" spans="1:31" ht="12.75">
      <c r="A64" s="10" t="s">
        <v>111</v>
      </c>
      <c r="B64" s="19">
        <v>35</v>
      </c>
      <c r="C64" s="6" t="s">
        <v>46</v>
      </c>
      <c r="D64" s="45">
        <f t="shared" si="13"/>
        <v>605572465</v>
      </c>
      <c r="E64" s="46">
        <f t="shared" si="14"/>
        <v>0.0019207647549957922</v>
      </c>
      <c r="F64" s="45">
        <f t="shared" si="15"/>
        <v>51214851</v>
      </c>
      <c r="G64" s="45">
        <f t="shared" si="16"/>
        <v>49600311</v>
      </c>
      <c r="H64" s="45">
        <f t="shared" si="17"/>
        <v>51908631</v>
      </c>
      <c r="I64" s="45">
        <f t="shared" si="18"/>
        <v>152723793</v>
      </c>
      <c r="J64" s="46">
        <f t="shared" si="19"/>
        <v>0.0017753844273577818</v>
      </c>
      <c r="K64" s="45">
        <f t="shared" si="20"/>
        <v>48775061</v>
      </c>
      <c r="L64" s="45">
        <f t="shared" si="21"/>
        <v>41968550</v>
      </c>
      <c r="M64" s="45">
        <f t="shared" si="22"/>
        <v>48717679</v>
      </c>
      <c r="N64" s="45">
        <f t="shared" si="23"/>
        <v>139461290</v>
      </c>
      <c r="O64" s="46">
        <f t="shared" si="24"/>
        <v>0.0017141139878993127</v>
      </c>
      <c r="P64" s="46">
        <f t="shared" si="25"/>
        <v>-0.08683979581360973</v>
      </c>
      <c r="Q64" s="47">
        <v>94404619</v>
      </c>
      <c r="R64" s="47">
        <v>8706824</v>
      </c>
      <c r="S64" s="47">
        <v>7160451</v>
      </c>
      <c r="T64" s="47">
        <v>6674020</v>
      </c>
      <c r="U64" s="47">
        <v>6602811</v>
      </c>
      <c r="V64" s="47">
        <v>7294294</v>
      </c>
      <c r="W64" s="47">
        <v>7685190</v>
      </c>
      <c r="X64" s="48"/>
      <c r="Y64" s="47">
        <v>511167846</v>
      </c>
      <c r="Z64" s="47">
        <v>42508027</v>
      </c>
      <c r="AA64" s="47">
        <v>42439860</v>
      </c>
      <c r="AB64" s="47">
        <v>45234611</v>
      </c>
      <c r="AC64" s="47">
        <v>42172250</v>
      </c>
      <c r="AD64" s="47">
        <v>34674256</v>
      </c>
      <c r="AE64" s="47">
        <v>41032489</v>
      </c>
    </row>
    <row r="65" spans="1:31" ht="12.75">
      <c r="A65" s="10" t="s">
        <v>111</v>
      </c>
      <c r="B65" s="19">
        <v>75</v>
      </c>
      <c r="C65" s="6" t="s">
        <v>86</v>
      </c>
      <c r="D65" s="45">
        <f t="shared" si="13"/>
        <v>600201422</v>
      </c>
      <c r="E65" s="46">
        <f t="shared" si="14"/>
        <v>0.0019037287920215394</v>
      </c>
      <c r="F65" s="45">
        <f t="shared" si="15"/>
        <v>36862865</v>
      </c>
      <c r="G65" s="45">
        <f t="shared" si="16"/>
        <v>26286964</v>
      </c>
      <c r="H65" s="45">
        <f t="shared" si="17"/>
        <v>37961487</v>
      </c>
      <c r="I65" s="45">
        <f t="shared" si="18"/>
        <v>101111316</v>
      </c>
      <c r="J65" s="46">
        <f t="shared" si="19"/>
        <v>0.0011753994078450615</v>
      </c>
      <c r="K65" s="45">
        <f t="shared" si="20"/>
        <v>28991058</v>
      </c>
      <c r="L65" s="45">
        <f t="shared" si="21"/>
        <v>23412491</v>
      </c>
      <c r="M65" s="45">
        <f t="shared" si="22"/>
        <v>36397901</v>
      </c>
      <c r="N65" s="45">
        <f t="shared" si="23"/>
        <v>88801450</v>
      </c>
      <c r="O65" s="46">
        <f t="shared" si="24"/>
        <v>0.0010914556117381491</v>
      </c>
      <c r="P65" s="46">
        <f t="shared" si="25"/>
        <v>-0.12174568077029078</v>
      </c>
      <c r="Q65" s="47">
        <v>116382370</v>
      </c>
      <c r="R65" s="47">
        <v>4402512</v>
      </c>
      <c r="S65" s="47">
        <v>4911910</v>
      </c>
      <c r="T65" s="47">
        <v>7288426</v>
      </c>
      <c r="U65" s="47">
        <v>4990243</v>
      </c>
      <c r="V65" s="47">
        <v>3060327</v>
      </c>
      <c r="W65" s="47">
        <v>3600290</v>
      </c>
      <c r="X65" s="48"/>
      <c r="Y65" s="47">
        <v>483819052</v>
      </c>
      <c r="Z65" s="47">
        <v>32460353</v>
      </c>
      <c r="AA65" s="47">
        <v>21375054</v>
      </c>
      <c r="AB65" s="47">
        <v>30673061</v>
      </c>
      <c r="AC65" s="47">
        <v>24000815</v>
      </c>
      <c r="AD65" s="47">
        <v>20352164</v>
      </c>
      <c r="AE65" s="47">
        <v>32797611</v>
      </c>
    </row>
    <row r="66" spans="1:31" ht="12.75">
      <c r="A66" s="10" t="s">
        <v>111</v>
      </c>
      <c r="B66" s="19">
        <v>69</v>
      </c>
      <c r="C66" s="6" t="s">
        <v>80</v>
      </c>
      <c r="D66" s="45">
        <f t="shared" si="13"/>
        <v>599597670</v>
      </c>
      <c r="E66" s="46">
        <f t="shared" si="14"/>
        <v>0.0019018138014475243</v>
      </c>
      <c r="F66" s="45">
        <f t="shared" si="15"/>
        <v>52083366</v>
      </c>
      <c r="G66" s="45">
        <f t="shared" si="16"/>
        <v>48628465</v>
      </c>
      <c r="H66" s="45">
        <f t="shared" si="17"/>
        <v>52477670</v>
      </c>
      <c r="I66" s="45">
        <f t="shared" si="18"/>
        <v>153189501</v>
      </c>
      <c r="J66" s="46">
        <f t="shared" si="19"/>
        <v>0.0017807981923950078</v>
      </c>
      <c r="K66" s="45">
        <f t="shared" si="20"/>
        <v>47817239</v>
      </c>
      <c r="L66" s="45">
        <f t="shared" si="21"/>
        <v>42869384</v>
      </c>
      <c r="M66" s="45">
        <f t="shared" si="22"/>
        <v>54211723</v>
      </c>
      <c r="N66" s="45">
        <f t="shared" si="23"/>
        <v>144898346</v>
      </c>
      <c r="O66" s="46">
        <f t="shared" si="24"/>
        <v>0.0017809406588887456</v>
      </c>
      <c r="P66" s="46">
        <f t="shared" si="25"/>
        <v>-0.054123519861847456</v>
      </c>
      <c r="Q66" s="47">
        <v>71476903</v>
      </c>
      <c r="R66" s="47">
        <v>7224830</v>
      </c>
      <c r="S66" s="47">
        <v>7063430</v>
      </c>
      <c r="T66" s="47">
        <v>6766423</v>
      </c>
      <c r="U66" s="47">
        <v>10294159</v>
      </c>
      <c r="V66" s="47">
        <v>7081333</v>
      </c>
      <c r="W66" s="47">
        <v>9521452</v>
      </c>
      <c r="X66" s="48"/>
      <c r="Y66" s="47">
        <v>528120767</v>
      </c>
      <c r="Z66" s="47">
        <v>44858536</v>
      </c>
      <c r="AA66" s="47">
        <v>41565035</v>
      </c>
      <c r="AB66" s="47">
        <v>45711247</v>
      </c>
      <c r="AC66" s="47">
        <v>37523080</v>
      </c>
      <c r="AD66" s="47">
        <v>35788051</v>
      </c>
      <c r="AE66" s="47">
        <v>44690271</v>
      </c>
    </row>
    <row r="67" spans="1:31" ht="12.75">
      <c r="A67" s="10" t="s">
        <v>111</v>
      </c>
      <c r="B67" s="19">
        <v>99</v>
      </c>
      <c r="C67" s="6" t="s">
        <v>108</v>
      </c>
      <c r="D67" s="45">
        <f t="shared" si="13"/>
        <v>538821749</v>
      </c>
      <c r="E67" s="46">
        <f t="shared" si="14"/>
        <v>0.0017090437305540124</v>
      </c>
      <c r="F67" s="45">
        <f t="shared" si="15"/>
        <v>140329699</v>
      </c>
      <c r="G67" s="45">
        <f t="shared" si="16"/>
        <v>112881147</v>
      </c>
      <c r="H67" s="45">
        <f t="shared" si="17"/>
        <v>134637628</v>
      </c>
      <c r="I67" s="45">
        <f t="shared" si="18"/>
        <v>387848474</v>
      </c>
      <c r="J67" s="46">
        <f t="shared" si="19"/>
        <v>0.004508663171520887</v>
      </c>
      <c r="K67" s="45">
        <f t="shared" si="20"/>
        <v>153108926</v>
      </c>
      <c r="L67" s="45">
        <f t="shared" si="21"/>
        <v>99751881</v>
      </c>
      <c r="M67" s="45">
        <f t="shared" si="22"/>
        <v>129909449</v>
      </c>
      <c r="N67" s="45">
        <f t="shared" si="23"/>
        <v>382770256</v>
      </c>
      <c r="O67" s="46">
        <f t="shared" si="24"/>
        <v>0.004704616241262366</v>
      </c>
      <c r="P67" s="46">
        <f t="shared" si="25"/>
        <v>-0.013093304061833209</v>
      </c>
      <c r="Q67" s="47">
        <v>313651608</v>
      </c>
      <c r="R67" s="47">
        <v>124911166</v>
      </c>
      <c r="S67" s="47">
        <v>98135602</v>
      </c>
      <c r="T67" s="47">
        <v>113973016</v>
      </c>
      <c r="U67" s="47">
        <v>138143359</v>
      </c>
      <c r="V67" s="47">
        <v>80483094</v>
      </c>
      <c r="W67" s="47">
        <v>103937245</v>
      </c>
      <c r="X67" s="48"/>
      <c r="Y67" s="47">
        <v>225170141</v>
      </c>
      <c r="Z67" s="47">
        <v>15418533</v>
      </c>
      <c r="AA67" s="47">
        <v>14745545</v>
      </c>
      <c r="AB67" s="47">
        <v>20664612</v>
      </c>
      <c r="AC67" s="47">
        <v>14965567</v>
      </c>
      <c r="AD67" s="47">
        <v>19268787</v>
      </c>
      <c r="AE67" s="47">
        <v>25972204</v>
      </c>
    </row>
    <row r="68" spans="1:31" ht="12.75">
      <c r="A68" s="10" t="s">
        <v>111</v>
      </c>
      <c r="B68" s="19">
        <v>59</v>
      </c>
      <c r="C68" s="6" t="s">
        <v>70</v>
      </c>
      <c r="D68" s="45">
        <f t="shared" si="13"/>
        <v>518230375</v>
      </c>
      <c r="E68" s="46">
        <f t="shared" si="14"/>
        <v>0.001643731670111937</v>
      </c>
      <c r="F68" s="45">
        <f t="shared" si="15"/>
        <v>42679853</v>
      </c>
      <c r="G68" s="45">
        <f t="shared" si="16"/>
        <v>38480672</v>
      </c>
      <c r="H68" s="45">
        <f t="shared" si="17"/>
        <v>42648419</v>
      </c>
      <c r="I68" s="45">
        <f t="shared" si="18"/>
        <v>123808944</v>
      </c>
      <c r="J68" s="46">
        <f t="shared" si="19"/>
        <v>0.001439254924379803</v>
      </c>
      <c r="K68" s="45">
        <f t="shared" si="20"/>
        <v>37523288</v>
      </c>
      <c r="L68" s="45">
        <f t="shared" si="21"/>
        <v>24362592</v>
      </c>
      <c r="M68" s="45">
        <f t="shared" si="22"/>
        <v>38928475</v>
      </c>
      <c r="N68" s="45">
        <f t="shared" si="23"/>
        <v>100814355</v>
      </c>
      <c r="O68" s="46">
        <f t="shared" si="24"/>
        <v>0.0012391058198769494</v>
      </c>
      <c r="P68" s="46">
        <f t="shared" si="25"/>
        <v>-0.18572639630946214</v>
      </c>
      <c r="Q68" s="47">
        <v>111208359</v>
      </c>
      <c r="R68" s="47">
        <v>9682342</v>
      </c>
      <c r="S68" s="47">
        <v>9987691</v>
      </c>
      <c r="T68" s="47">
        <v>9983876</v>
      </c>
      <c r="U68" s="47">
        <v>9113792</v>
      </c>
      <c r="V68" s="47">
        <v>5035673</v>
      </c>
      <c r="W68" s="47">
        <v>9440526</v>
      </c>
      <c r="X68" s="48"/>
      <c r="Y68" s="47">
        <v>407022016</v>
      </c>
      <c r="Z68" s="47">
        <v>32997511</v>
      </c>
      <c r="AA68" s="47">
        <v>28492981</v>
      </c>
      <c r="AB68" s="47">
        <v>32664543</v>
      </c>
      <c r="AC68" s="47">
        <v>28409496</v>
      </c>
      <c r="AD68" s="47">
        <v>19326919</v>
      </c>
      <c r="AE68" s="47">
        <v>29487949</v>
      </c>
    </row>
    <row r="69" spans="1:31" ht="12.75">
      <c r="A69" s="10" t="s">
        <v>111</v>
      </c>
      <c r="B69" s="19">
        <v>6</v>
      </c>
      <c r="C69" s="6" t="s">
        <v>17</v>
      </c>
      <c r="D69" s="45">
        <f t="shared" si="13"/>
        <v>513446116</v>
      </c>
      <c r="E69" s="46">
        <f t="shared" si="14"/>
        <v>0.0016285568783288074</v>
      </c>
      <c r="F69" s="45">
        <f t="shared" si="15"/>
        <v>59230178</v>
      </c>
      <c r="G69" s="45">
        <f t="shared" si="16"/>
        <v>50459245</v>
      </c>
      <c r="H69" s="45">
        <f t="shared" si="17"/>
        <v>27947378</v>
      </c>
      <c r="I69" s="45">
        <f t="shared" si="18"/>
        <v>137636801</v>
      </c>
      <c r="J69" s="46">
        <f t="shared" si="19"/>
        <v>0.0016000010759734207</v>
      </c>
      <c r="K69" s="45">
        <f t="shared" si="20"/>
        <v>21328156</v>
      </c>
      <c r="L69" s="45">
        <f t="shared" si="21"/>
        <v>27245553</v>
      </c>
      <c r="M69" s="45">
        <f t="shared" si="22"/>
        <v>37904186</v>
      </c>
      <c r="N69" s="45">
        <f t="shared" si="23"/>
        <v>86477895</v>
      </c>
      <c r="O69" s="46">
        <f t="shared" si="24"/>
        <v>0.0010628968759975477</v>
      </c>
      <c r="P69" s="46">
        <f t="shared" si="25"/>
        <v>-0.37169496550562814</v>
      </c>
      <c r="Q69" s="47">
        <v>23884902</v>
      </c>
      <c r="R69" s="47">
        <v>4254170</v>
      </c>
      <c r="S69" s="47">
        <v>2796833</v>
      </c>
      <c r="T69" s="47">
        <v>1118802</v>
      </c>
      <c r="U69" s="47">
        <v>754252</v>
      </c>
      <c r="V69" s="47">
        <v>1597437</v>
      </c>
      <c r="W69" s="47">
        <v>2090389</v>
      </c>
      <c r="X69" s="48"/>
      <c r="Y69" s="47">
        <v>489561214</v>
      </c>
      <c r="Z69" s="47">
        <v>54976008</v>
      </c>
      <c r="AA69" s="47">
        <v>47662412</v>
      </c>
      <c r="AB69" s="47">
        <v>26828576</v>
      </c>
      <c r="AC69" s="47">
        <v>20573904</v>
      </c>
      <c r="AD69" s="47">
        <v>25648116</v>
      </c>
      <c r="AE69" s="47">
        <v>35813797</v>
      </c>
    </row>
    <row r="70" spans="1:31" ht="12.75">
      <c r="A70" s="10" t="s">
        <v>111</v>
      </c>
      <c r="B70" s="19">
        <v>10</v>
      </c>
      <c r="C70" s="6" t="s">
        <v>21</v>
      </c>
      <c r="D70" s="45">
        <f aca="true" t="shared" si="26" ref="D70:D103">Q70+Y70</f>
        <v>483610063</v>
      </c>
      <c r="E70" s="46">
        <f aca="true" t="shared" si="27" ref="E70:E101">D70/D$104</f>
        <v>0.0015339223922139435</v>
      </c>
      <c r="F70" s="45">
        <f aca="true" t="shared" si="28" ref="F70:F103">R70+Z70</f>
        <v>78998068</v>
      </c>
      <c r="G70" s="45">
        <f aca="true" t="shared" si="29" ref="G70:G103">S70+AA70</f>
        <v>75088726</v>
      </c>
      <c r="H70" s="45">
        <f aca="true" t="shared" si="30" ref="H70:H103">T70+AB70</f>
        <v>65551461</v>
      </c>
      <c r="I70" s="45">
        <f aca="true" t="shared" si="31" ref="I70:I101">SUM(F70:H70)</f>
        <v>219638255</v>
      </c>
      <c r="J70" s="46">
        <f aca="true" t="shared" si="32" ref="J70:J101">I70/I$104</f>
        <v>0.0025532520501179374</v>
      </c>
      <c r="K70" s="45">
        <f aca="true" t="shared" si="33" ref="K70:K103">U70+AC70</f>
        <v>49558727</v>
      </c>
      <c r="L70" s="45">
        <f aca="true" t="shared" si="34" ref="L70:L103">V70+AD70</f>
        <v>39531878</v>
      </c>
      <c r="M70" s="45">
        <f aca="true" t="shared" si="35" ref="M70:M103">W70+AE70</f>
        <v>49228891</v>
      </c>
      <c r="N70" s="45">
        <f aca="true" t="shared" si="36" ref="N70:N101">SUM(K70:M70)</f>
        <v>138319496</v>
      </c>
      <c r="O70" s="46">
        <f aca="true" t="shared" si="37" ref="O70:O101">N70/N$104</f>
        <v>0.0017000802365501066</v>
      </c>
      <c r="P70" s="46">
        <f aca="true" t="shared" si="38" ref="P70:P104">(N70*100/I70-100)/100</f>
        <v>-0.3702395058638578</v>
      </c>
      <c r="Q70" s="47">
        <v>22523838</v>
      </c>
      <c r="R70" s="47">
        <v>17903293</v>
      </c>
      <c r="S70" s="47">
        <v>9428071</v>
      </c>
      <c r="T70" s="47">
        <v>2093582</v>
      </c>
      <c r="U70" s="47">
        <v>2523268</v>
      </c>
      <c r="V70" s="47">
        <v>4362005</v>
      </c>
      <c r="W70" s="47">
        <v>8818153</v>
      </c>
      <c r="X70" s="48"/>
      <c r="Y70" s="47">
        <v>461086225</v>
      </c>
      <c r="Z70" s="47">
        <v>61094775</v>
      </c>
      <c r="AA70" s="47">
        <v>65660655</v>
      </c>
      <c r="AB70" s="47">
        <v>63457879</v>
      </c>
      <c r="AC70" s="47">
        <v>47035459</v>
      </c>
      <c r="AD70" s="47">
        <v>35169873</v>
      </c>
      <c r="AE70" s="47">
        <v>40410738</v>
      </c>
    </row>
    <row r="71" spans="1:31" ht="12.75">
      <c r="A71" s="10" t="s">
        <v>111</v>
      </c>
      <c r="B71" s="19">
        <v>52</v>
      </c>
      <c r="C71" s="6" t="s">
        <v>63</v>
      </c>
      <c r="D71" s="45">
        <f t="shared" si="26"/>
        <v>482611142</v>
      </c>
      <c r="E71" s="46">
        <f t="shared" si="27"/>
        <v>0.0015307539980733262</v>
      </c>
      <c r="F71" s="45">
        <f t="shared" si="28"/>
        <v>44604676</v>
      </c>
      <c r="G71" s="45">
        <f t="shared" si="29"/>
        <v>39158325</v>
      </c>
      <c r="H71" s="45">
        <f t="shared" si="30"/>
        <v>40285995</v>
      </c>
      <c r="I71" s="45">
        <f t="shared" si="31"/>
        <v>124048996</v>
      </c>
      <c r="J71" s="46">
        <f t="shared" si="32"/>
        <v>0.00144204548225022</v>
      </c>
      <c r="K71" s="45">
        <f t="shared" si="33"/>
        <v>28441951</v>
      </c>
      <c r="L71" s="45">
        <f t="shared" si="34"/>
        <v>20268305</v>
      </c>
      <c r="M71" s="45">
        <f t="shared" si="35"/>
        <v>37543824</v>
      </c>
      <c r="N71" s="45">
        <f t="shared" si="36"/>
        <v>86254080</v>
      </c>
      <c r="O71" s="46">
        <f t="shared" si="37"/>
        <v>0.0010601459734194798</v>
      </c>
      <c r="P71" s="46">
        <f t="shared" si="38"/>
        <v>-0.3046773228217019</v>
      </c>
      <c r="Q71" s="47">
        <v>96647994</v>
      </c>
      <c r="R71" s="47">
        <v>11939927</v>
      </c>
      <c r="S71" s="47">
        <v>9952832</v>
      </c>
      <c r="T71" s="47">
        <v>8787711</v>
      </c>
      <c r="U71" s="47">
        <v>7351824</v>
      </c>
      <c r="V71" s="47">
        <v>5226662</v>
      </c>
      <c r="W71" s="47">
        <v>8543224</v>
      </c>
      <c r="X71" s="48"/>
      <c r="Y71" s="47">
        <v>385963148</v>
      </c>
      <c r="Z71" s="47">
        <v>32664749</v>
      </c>
      <c r="AA71" s="47">
        <v>29205493</v>
      </c>
      <c r="AB71" s="47">
        <v>31498284</v>
      </c>
      <c r="AC71" s="47">
        <v>21090127</v>
      </c>
      <c r="AD71" s="47">
        <v>15041643</v>
      </c>
      <c r="AE71" s="47">
        <v>29000600</v>
      </c>
    </row>
    <row r="72" spans="1:31" ht="12.75">
      <c r="A72" s="10" t="s">
        <v>111</v>
      </c>
      <c r="B72" s="19">
        <v>9</v>
      </c>
      <c r="C72" s="6" t="s">
        <v>20</v>
      </c>
      <c r="D72" s="45">
        <f t="shared" si="26"/>
        <v>467364692</v>
      </c>
      <c r="E72" s="46">
        <f t="shared" si="27"/>
        <v>0.001482395055929539</v>
      </c>
      <c r="F72" s="45">
        <f t="shared" si="28"/>
        <v>81864841</v>
      </c>
      <c r="G72" s="45">
        <f t="shared" si="29"/>
        <v>63789022</v>
      </c>
      <c r="H72" s="45">
        <f t="shared" si="30"/>
        <v>83274936</v>
      </c>
      <c r="I72" s="45">
        <f t="shared" si="31"/>
        <v>228928799</v>
      </c>
      <c r="J72" s="46">
        <f t="shared" si="32"/>
        <v>0.002661252819449814</v>
      </c>
      <c r="K72" s="45">
        <f t="shared" si="33"/>
        <v>65062337</v>
      </c>
      <c r="L72" s="45">
        <f t="shared" si="34"/>
        <v>56260443</v>
      </c>
      <c r="M72" s="45">
        <f t="shared" si="35"/>
        <v>82139980</v>
      </c>
      <c r="N72" s="45">
        <f t="shared" si="36"/>
        <v>203462760</v>
      </c>
      <c r="O72" s="46">
        <f t="shared" si="37"/>
        <v>0.002500753886132853</v>
      </c>
      <c r="P72" s="46">
        <f t="shared" si="38"/>
        <v>-0.1112399973757779</v>
      </c>
      <c r="Q72" s="47">
        <v>19817085</v>
      </c>
      <c r="R72" s="47">
        <v>2083938</v>
      </c>
      <c r="S72" s="47">
        <v>1726019</v>
      </c>
      <c r="T72" s="47">
        <v>1381681</v>
      </c>
      <c r="U72" s="47">
        <v>1328042</v>
      </c>
      <c r="V72" s="47">
        <v>1519495</v>
      </c>
      <c r="W72" s="47">
        <v>2341212</v>
      </c>
      <c r="X72" s="48"/>
      <c r="Y72" s="47">
        <v>447547607</v>
      </c>
      <c r="Z72" s="47">
        <v>79780903</v>
      </c>
      <c r="AA72" s="47">
        <v>62063003</v>
      </c>
      <c r="AB72" s="47">
        <v>81893255</v>
      </c>
      <c r="AC72" s="47">
        <v>63734295</v>
      </c>
      <c r="AD72" s="47">
        <v>54740948</v>
      </c>
      <c r="AE72" s="47">
        <v>79798768</v>
      </c>
    </row>
    <row r="73" spans="1:31" ht="12.75">
      <c r="A73" s="10" t="s">
        <v>111</v>
      </c>
      <c r="B73" s="19">
        <v>81</v>
      </c>
      <c r="C73" s="6" t="s">
        <v>91</v>
      </c>
      <c r="D73" s="45">
        <f t="shared" si="26"/>
        <v>425609490</v>
      </c>
      <c r="E73" s="46">
        <f t="shared" si="27"/>
        <v>0.001349955215985149</v>
      </c>
      <c r="F73" s="45">
        <f t="shared" si="28"/>
        <v>41074326</v>
      </c>
      <c r="G73" s="45">
        <f t="shared" si="29"/>
        <v>46990548</v>
      </c>
      <c r="H73" s="45">
        <f t="shared" si="30"/>
        <v>43327243</v>
      </c>
      <c r="I73" s="45">
        <f t="shared" si="31"/>
        <v>131392117</v>
      </c>
      <c r="J73" s="46">
        <f t="shared" si="32"/>
        <v>0.001527407837489812</v>
      </c>
      <c r="K73" s="45">
        <f t="shared" si="33"/>
        <v>46740121</v>
      </c>
      <c r="L73" s="45">
        <f t="shared" si="34"/>
        <v>25226040</v>
      </c>
      <c r="M73" s="45">
        <f t="shared" si="35"/>
        <v>32297497</v>
      </c>
      <c r="N73" s="45">
        <f t="shared" si="36"/>
        <v>104263658</v>
      </c>
      <c r="O73" s="46">
        <f t="shared" si="37"/>
        <v>0.0012815010861246879</v>
      </c>
      <c r="P73" s="46">
        <f t="shared" si="38"/>
        <v>-0.20646945661131255</v>
      </c>
      <c r="Q73" s="47">
        <v>118631403</v>
      </c>
      <c r="R73" s="47">
        <v>10789539</v>
      </c>
      <c r="S73" s="47">
        <v>15900645</v>
      </c>
      <c r="T73" s="47">
        <v>10877788</v>
      </c>
      <c r="U73" s="47">
        <v>9661284</v>
      </c>
      <c r="V73" s="47">
        <v>7512849</v>
      </c>
      <c r="W73" s="47">
        <v>5921021</v>
      </c>
      <c r="X73" s="48"/>
      <c r="Y73" s="47">
        <v>306978087</v>
      </c>
      <c r="Z73" s="47">
        <v>30284787</v>
      </c>
      <c r="AA73" s="47">
        <v>31089903</v>
      </c>
      <c r="AB73" s="47">
        <v>32449455</v>
      </c>
      <c r="AC73" s="47">
        <v>37078837</v>
      </c>
      <c r="AD73" s="47">
        <v>17713191</v>
      </c>
      <c r="AE73" s="47">
        <v>26376476</v>
      </c>
    </row>
    <row r="74" spans="1:31" ht="12.75">
      <c r="A74" s="10" t="s">
        <v>111</v>
      </c>
      <c r="B74" s="19">
        <v>56</v>
      </c>
      <c r="C74" s="6" t="s">
        <v>67</v>
      </c>
      <c r="D74" s="45">
        <f t="shared" si="26"/>
        <v>419963985</v>
      </c>
      <c r="E74" s="46">
        <f t="shared" si="27"/>
        <v>0.00133204870990226</v>
      </c>
      <c r="F74" s="45">
        <f t="shared" si="28"/>
        <v>40509386</v>
      </c>
      <c r="G74" s="45">
        <f t="shared" si="29"/>
        <v>39168190</v>
      </c>
      <c r="H74" s="45">
        <f t="shared" si="30"/>
        <v>40936426</v>
      </c>
      <c r="I74" s="45">
        <f t="shared" si="31"/>
        <v>120614002</v>
      </c>
      <c r="J74" s="46">
        <f t="shared" si="32"/>
        <v>0.001402114344240392</v>
      </c>
      <c r="K74" s="45">
        <f t="shared" si="33"/>
        <v>41799683</v>
      </c>
      <c r="L74" s="45">
        <f t="shared" si="34"/>
        <v>30396968</v>
      </c>
      <c r="M74" s="45">
        <f t="shared" si="35"/>
        <v>41501183</v>
      </c>
      <c r="N74" s="45">
        <f t="shared" si="36"/>
        <v>113697834</v>
      </c>
      <c r="O74" s="46">
        <f t="shared" si="37"/>
        <v>0.0013974562235388333</v>
      </c>
      <c r="P74" s="46">
        <f t="shared" si="38"/>
        <v>-0.05734133587574689</v>
      </c>
      <c r="Q74" s="47">
        <v>70028605</v>
      </c>
      <c r="R74" s="47">
        <v>7962809</v>
      </c>
      <c r="S74" s="47">
        <v>8292872</v>
      </c>
      <c r="T74" s="47">
        <v>4614278</v>
      </c>
      <c r="U74" s="47">
        <v>10454815</v>
      </c>
      <c r="V74" s="47">
        <v>3293137</v>
      </c>
      <c r="W74" s="47">
        <v>7015074</v>
      </c>
      <c r="X74" s="48"/>
      <c r="Y74" s="47">
        <v>349935380</v>
      </c>
      <c r="Z74" s="47">
        <v>32546577</v>
      </c>
      <c r="AA74" s="47">
        <v>30875318</v>
      </c>
      <c r="AB74" s="47">
        <v>36322148</v>
      </c>
      <c r="AC74" s="47">
        <v>31344868</v>
      </c>
      <c r="AD74" s="47">
        <v>27103831</v>
      </c>
      <c r="AE74" s="47">
        <v>34486109</v>
      </c>
    </row>
    <row r="75" spans="1:31" ht="12.75">
      <c r="A75" s="10" t="s">
        <v>111</v>
      </c>
      <c r="B75" s="19">
        <v>83</v>
      </c>
      <c r="C75" s="6" t="s">
        <v>93</v>
      </c>
      <c r="D75" s="45">
        <f t="shared" si="26"/>
        <v>412721853</v>
      </c>
      <c r="E75" s="46">
        <f t="shared" si="27"/>
        <v>0.0013090779959074829</v>
      </c>
      <c r="F75" s="45">
        <f t="shared" si="28"/>
        <v>37485640</v>
      </c>
      <c r="G75" s="45">
        <f t="shared" si="29"/>
        <v>33647780</v>
      </c>
      <c r="H75" s="45">
        <f t="shared" si="30"/>
        <v>38851980</v>
      </c>
      <c r="I75" s="45">
        <f t="shared" si="31"/>
        <v>109985400</v>
      </c>
      <c r="J75" s="46">
        <f t="shared" si="32"/>
        <v>0.0012785589105733944</v>
      </c>
      <c r="K75" s="45">
        <f t="shared" si="33"/>
        <v>35265284</v>
      </c>
      <c r="L75" s="45">
        <f t="shared" si="34"/>
        <v>30709689</v>
      </c>
      <c r="M75" s="45">
        <f t="shared" si="35"/>
        <v>36814843</v>
      </c>
      <c r="N75" s="45">
        <f t="shared" si="36"/>
        <v>102789816</v>
      </c>
      <c r="O75" s="46">
        <f t="shared" si="37"/>
        <v>0.001263386144063321</v>
      </c>
      <c r="P75" s="46">
        <f t="shared" si="38"/>
        <v>-0.06542308342743666</v>
      </c>
      <c r="Q75" s="47">
        <v>43834697</v>
      </c>
      <c r="R75" s="47">
        <v>4284046</v>
      </c>
      <c r="S75" s="47">
        <v>3919594</v>
      </c>
      <c r="T75" s="47">
        <v>4329281</v>
      </c>
      <c r="U75" s="47">
        <v>5211337</v>
      </c>
      <c r="V75" s="47">
        <v>3426475</v>
      </c>
      <c r="W75" s="47">
        <v>5275668</v>
      </c>
      <c r="X75" s="48"/>
      <c r="Y75" s="47">
        <v>368887156</v>
      </c>
      <c r="Z75" s="47">
        <v>33201594</v>
      </c>
      <c r="AA75" s="47">
        <v>29728186</v>
      </c>
      <c r="AB75" s="47">
        <v>34522699</v>
      </c>
      <c r="AC75" s="47">
        <v>30053947</v>
      </c>
      <c r="AD75" s="47">
        <v>27283214</v>
      </c>
      <c r="AE75" s="47">
        <v>31539175</v>
      </c>
    </row>
    <row r="76" spans="1:31" ht="12.75">
      <c r="A76" s="10" t="s">
        <v>111</v>
      </c>
      <c r="B76" s="19">
        <v>96</v>
      </c>
      <c r="C76" s="6" t="s">
        <v>106</v>
      </c>
      <c r="D76" s="45">
        <f t="shared" si="26"/>
        <v>402255190</v>
      </c>
      <c r="E76" s="46">
        <f t="shared" si="27"/>
        <v>0.0012758796611833</v>
      </c>
      <c r="F76" s="45">
        <f t="shared" si="28"/>
        <v>33600844</v>
      </c>
      <c r="G76" s="45">
        <f t="shared" si="29"/>
        <v>32405005</v>
      </c>
      <c r="H76" s="45">
        <f t="shared" si="30"/>
        <v>35603314</v>
      </c>
      <c r="I76" s="45">
        <f t="shared" si="31"/>
        <v>101609163</v>
      </c>
      <c r="J76" s="46">
        <f t="shared" si="32"/>
        <v>0.001181186782514356</v>
      </c>
      <c r="K76" s="45">
        <f t="shared" si="33"/>
        <v>33042045</v>
      </c>
      <c r="L76" s="45">
        <f t="shared" si="34"/>
        <v>31432910</v>
      </c>
      <c r="M76" s="45">
        <f t="shared" si="35"/>
        <v>36431923</v>
      </c>
      <c r="N76" s="45">
        <f t="shared" si="36"/>
        <v>100906878</v>
      </c>
      <c r="O76" s="46">
        <f t="shared" si="37"/>
        <v>0.0012402430169335837</v>
      </c>
      <c r="P76" s="46">
        <f t="shared" si="38"/>
        <v>-0.0069116305977247805</v>
      </c>
      <c r="Q76" s="47">
        <v>56628468</v>
      </c>
      <c r="R76" s="47">
        <v>5924307</v>
      </c>
      <c r="S76" s="47">
        <v>5332210</v>
      </c>
      <c r="T76" s="47">
        <v>5412571</v>
      </c>
      <c r="U76" s="47">
        <v>5221977</v>
      </c>
      <c r="V76" s="47">
        <v>4257848</v>
      </c>
      <c r="W76" s="47">
        <v>5097408</v>
      </c>
      <c r="X76" s="48"/>
      <c r="Y76" s="47">
        <v>345626722</v>
      </c>
      <c r="Z76" s="47">
        <v>27676537</v>
      </c>
      <c r="AA76" s="47">
        <v>27072795</v>
      </c>
      <c r="AB76" s="47">
        <v>30190743</v>
      </c>
      <c r="AC76" s="47">
        <v>27820068</v>
      </c>
      <c r="AD76" s="47">
        <v>27175062</v>
      </c>
      <c r="AE76" s="47">
        <v>31334515</v>
      </c>
    </row>
    <row r="77" spans="1:31" ht="12.75">
      <c r="A77" s="10" t="s">
        <v>111</v>
      </c>
      <c r="B77" s="19">
        <v>12</v>
      </c>
      <c r="C77" s="6" t="s">
        <v>23</v>
      </c>
      <c r="D77" s="45">
        <f t="shared" si="26"/>
        <v>357428600</v>
      </c>
      <c r="E77" s="46">
        <f t="shared" si="27"/>
        <v>0.001133697942008458</v>
      </c>
      <c r="F77" s="45">
        <f t="shared" si="28"/>
        <v>22009724</v>
      </c>
      <c r="G77" s="45">
        <f t="shared" si="29"/>
        <v>21030647</v>
      </c>
      <c r="H77" s="45">
        <f t="shared" si="30"/>
        <v>24473182</v>
      </c>
      <c r="I77" s="45">
        <f t="shared" si="31"/>
        <v>67513553</v>
      </c>
      <c r="J77" s="46">
        <f t="shared" si="32"/>
        <v>0.0007848319392630215</v>
      </c>
      <c r="K77" s="45">
        <f t="shared" si="33"/>
        <v>30781372</v>
      </c>
      <c r="L77" s="45">
        <f t="shared" si="34"/>
        <v>26768970</v>
      </c>
      <c r="M77" s="45">
        <f t="shared" si="35"/>
        <v>37325522</v>
      </c>
      <c r="N77" s="45">
        <f t="shared" si="36"/>
        <v>94875864</v>
      </c>
      <c r="O77" s="46">
        <f t="shared" si="37"/>
        <v>0.001166116028300275</v>
      </c>
      <c r="P77" s="46">
        <f t="shared" si="38"/>
        <v>0.40528619490667295</v>
      </c>
      <c r="Q77" s="47">
        <v>39868356</v>
      </c>
      <c r="R77" s="47">
        <v>1282914</v>
      </c>
      <c r="S77" s="47">
        <v>1618625</v>
      </c>
      <c r="T77" s="47">
        <v>999061</v>
      </c>
      <c r="U77" s="47">
        <v>3720609</v>
      </c>
      <c r="V77" s="47">
        <v>1526556</v>
      </c>
      <c r="W77" s="47">
        <v>915091</v>
      </c>
      <c r="X77" s="48"/>
      <c r="Y77" s="47">
        <v>317560244</v>
      </c>
      <c r="Z77" s="47">
        <v>20726810</v>
      </c>
      <c r="AA77" s="47">
        <v>19412022</v>
      </c>
      <c r="AB77" s="47">
        <v>23474121</v>
      </c>
      <c r="AC77" s="47">
        <v>27060763</v>
      </c>
      <c r="AD77" s="47">
        <v>25242414</v>
      </c>
      <c r="AE77" s="47">
        <v>36410431</v>
      </c>
    </row>
    <row r="78" spans="1:31" ht="12.75">
      <c r="A78" s="10" t="s">
        <v>111</v>
      </c>
      <c r="B78" s="19">
        <v>58</v>
      </c>
      <c r="C78" s="6" t="s">
        <v>69</v>
      </c>
      <c r="D78" s="45">
        <f t="shared" si="26"/>
        <v>327622625</v>
      </c>
      <c r="E78" s="46">
        <f t="shared" si="27"/>
        <v>0.001039158857791203</v>
      </c>
      <c r="F78" s="45">
        <f t="shared" si="28"/>
        <v>29949245</v>
      </c>
      <c r="G78" s="45">
        <f t="shared" si="29"/>
        <v>23790363</v>
      </c>
      <c r="H78" s="45">
        <f t="shared" si="30"/>
        <v>26961174</v>
      </c>
      <c r="I78" s="45">
        <f t="shared" si="31"/>
        <v>80700782</v>
      </c>
      <c r="J78" s="46">
        <f t="shared" si="32"/>
        <v>0.0009381309147972457</v>
      </c>
      <c r="K78" s="45">
        <f t="shared" si="33"/>
        <v>24250308</v>
      </c>
      <c r="L78" s="45">
        <f t="shared" si="34"/>
        <v>13687665</v>
      </c>
      <c r="M78" s="45">
        <f t="shared" si="35"/>
        <v>25886818</v>
      </c>
      <c r="N78" s="45">
        <f t="shared" si="36"/>
        <v>63824791</v>
      </c>
      <c r="O78" s="46">
        <f t="shared" si="37"/>
        <v>0.0007844683426336452</v>
      </c>
      <c r="P78" s="46">
        <f t="shared" si="38"/>
        <v>-0.2091180603429592</v>
      </c>
      <c r="Q78" s="47">
        <v>53649568</v>
      </c>
      <c r="R78" s="47">
        <v>5140787</v>
      </c>
      <c r="S78" s="47">
        <v>4023505</v>
      </c>
      <c r="T78" s="47">
        <v>4312288</v>
      </c>
      <c r="U78" s="47">
        <v>5236818</v>
      </c>
      <c r="V78" s="47">
        <v>2089849</v>
      </c>
      <c r="W78" s="47">
        <v>4977958</v>
      </c>
      <c r="X78" s="48"/>
      <c r="Y78" s="47">
        <v>273973057</v>
      </c>
      <c r="Z78" s="47">
        <v>24808458</v>
      </c>
      <c r="AA78" s="47">
        <v>19766858</v>
      </c>
      <c r="AB78" s="47">
        <v>22648886</v>
      </c>
      <c r="AC78" s="47">
        <v>19013490</v>
      </c>
      <c r="AD78" s="47">
        <v>11597816</v>
      </c>
      <c r="AE78" s="47">
        <v>20908860</v>
      </c>
    </row>
    <row r="79" spans="1:31" ht="12.75">
      <c r="A79" s="10" t="s">
        <v>111</v>
      </c>
      <c r="B79" s="19">
        <v>1</v>
      </c>
      <c r="C79" s="6" t="s">
        <v>12</v>
      </c>
      <c r="D79" s="45">
        <f t="shared" si="26"/>
        <v>286529036</v>
      </c>
      <c r="E79" s="46">
        <f t="shared" si="27"/>
        <v>0.0009088175328971083</v>
      </c>
      <c r="F79" s="45">
        <f t="shared" si="28"/>
        <v>25251358</v>
      </c>
      <c r="G79" s="45">
        <f t="shared" si="29"/>
        <v>30365203</v>
      </c>
      <c r="H79" s="45">
        <f t="shared" si="30"/>
        <v>31622038</v>
      </c>
      <c r="I79" s="45">
        <f t="shared" si="31"/>
        <v>87238599</v>
      </c>
      <c r="J79" s="46">
        <f t="shared" si="32"/>
        <v>0.001014131767465402</v>
      </c>
      <c r="K79" s="45">
        <f t="shared" si="33"/>
        <v>26151514</v>
      </c>
      <c r="L79" s="45">
        <f t="shared" si="34"/>
        <v>29243871</v>
      </c>
      <c r="M79" s="45">
        <f t="shared" si="35"/>
        <v>33931197</v>
      </c>
      <c r="N79" s="45">
        <f t="shared" si="36"/>
        <v>89326582</v>
      </c>
      <c r="O79" s="46">
        <f t="shared" si="37"/>
        <v>0.0010979099913491046</v>
      </c>
      <c r="P79" s="46">
        <f t="shared" si="38"/>
        <v>0.02393416473824843</v>
      </c>
      <c r="Q79" s="47">
        <v>31138026</v>
      </c>
      <c r="R79" s="47">
        <v>3659788</v>
      </c>
      <c r="S79" s="47">
        <v>7672671</v>
      </c>
      <c r="T79" s="47">
        <v>7081091</v>
      </c>
      <c r="U79" s="47">
        <v>4105377</v>
      </c>
      <c r="V79" s="47">
        <v>4750913</v>
      </c>
      <c r="W79" s="47">
        <v>7083608</v>
      </c>
      <c r="X79" s="48"/>
      <c r="Y79" s="47">
        <v>255391010</v>
      </c>
      <c r="Z79" s="47">
        <v>21591570</v>
      </c>
      <c r="AA79" s="47">
        <v>22692532</v>
      </c>
      <c r="AB79" s="47">
        <v>24540947</v>
      </c>
      <c r="AC79" s="47">
        <v>22046137</v>
      </c>
      <c r="AD79" s="47">
        <v>24492958</v>
      </c>
      <c r="AE79" s="47">
        <v>26847589</v>
      </c>
    </row>
    <row r="80" spans="1:31" ht="12.75">
      <c r="A80" s="10" t="s">
        <v>111</v>
      </c>
      <c r="B80" s="19">
        <v>93</v>
      </c>
      <c r="C80" s="6" t="s">
        <v>103</v>
      </c>
      <c r="D80" s="45">
        <f t="shared" si="26"/>
        <v>277558553</v>
      </c>
      <c r="E80" s="46">
        <f t="shared" si="27"/>
        <v>0.0008803648066297591</v>
      </c>
      <c r="F80" s="45">
        <f t="shared" si="28"/>
        <v>7596115</v>
      </c>
      <c r="G80" s="45">
        <f t="shared" si="29"/>
        <v>8187227</v>
      </c>
      <c r="H80" s="45">
        <f t="shared" si="30"/>
        <v>17125697</v>
      </c>
      <c r="I80" s="45">
        <f t="shared" si="31"/>
        <v>32909039</v>
      </c>
      <c r="J80" s="46">
        <f t="shared" si="32"/>
        <v>0.0003825611858651907</v>
      </c>
      <c r="K80" s="45">
        <f t="shared" si="33"/>
        <v>10474967</v>
      </c>
      <c r="L80" s="45">
        <f t="shared" si="34"/>
        <v>11316139</v>
      </c>
      <c r="M80" s="45">
        <f t="shared" si="35"/>
        <v>13935189</v>
      </c>
      <c r="N80" s="45">
        <f t="shared" si="36"/>
        <v>35726295</v>
      </c>
      <c r="O80" s="46">
        <f t="shared" si="37"/>
        <v>0.00043911068078688557</v>
      </c>
      <c r="P80" s="46">
        <f t="shared" si="38"/>
        <v>0.0856073615519432</v>
      </c>
      <c r="Q80" s="47">
        <v>157528282</v>
      </c>
      <c r="R80" s="47">
        <v>294625</v>
      </c>
      <c r="S80" s="47">
        <v>393470</v>
      </c>
      <c r="T80" s="47">
        <v>174526</v>
      </c>
      <c r="U80" s="47">
        <v>924669</v>
      </c>
      <c r="V80" s="47">
        <v>238726</v>
      </c>
      <c r="W80" s="47">
        <v>2706896</v>
      </c>
      <c r="X80" s="48"/>
      <c r="Y80" s="47">
        <v>120030271</v>
      </c>
      <c r="Z80" s="47">
        <v>7301490</v>
      </c>
      <c r="AA80" s="47">
        <v>7793757</v>
      </c>
      <c r="AB80" s="47">
        <v>16951171</v>
      </c>
      <c r="AC80" s="47">
        <v>9550298</v>
      </c>
      <c r="AD80" s="47">
        <v>11077413</v>
      </c>
      <c r="AE80" s="47">
        <v>11228293</v>
      </c>
    </row>
    <row r="81" spans="1:31" ht="12.75">
      <c r="A81" s="10" t="s">
        <v>111</v>
      </c>
      <c r="B81" s="19">
        <v>78</v>
      </c>
      <c r="C81" s="6" t="s">
        <v>88</v>
      </c>
      <c r="D81" s="45">
        <f t="shared" si="26"/>
        <v>266641820</v>
      </c>
      <c r="E81" s="46">
        <f t="shared" si="27"/>
        <v>0.0008457389324396248</v>
      </c>
      <c r="F81" s="45">
        <f t="shared" si="28"/>
        <v>20497172</v>
      </c>
      <c r="G81" s="45">
        <f t="shared" si="29"/>
        <v>15575628</v>
      </c>
      <c r="H81" s="45">
        <f t="shared" si="30"/>
        <v>18195903</v>
      </c>
      <c r="I81" s="45">
        <f t="shared" si="31"/>
        <v>54268703</v>
      </c>
      <c r="J81" s="46">
        <f t="shared" si="32"/>
        <v>0.000630863130796552</v>
      </c>
      <c r="K81" s="45">
        <f t="shared" si="33"/>
        <v>11098225</v>
      </c>
      <c r="L81" s="45">
        <f t="shared" si="34"/>
        <v>13728881</v>
      </c>
      <c r="M81" s="45">
        <f t="shared" si="35"/>
        <v>14991918</v>
      </c>
      <c r="N81" s="45">
        <f t="shared" si="36"/>
        <v>39819024</v>
      </c>
      <c r="O81" s="46">
        <f t="shared" si="37"/>
        <v>0.0004894142741896224</v>
      </c>
      <c r="P81" s="46">
        <f t="shared" si="38"/>
        <v>-0.266261734687118</v>
      </c>
      <c r="Q81" s="47">
        <v>3656827</v>
      </c>
      <c r="R81" s="47">
        <v>296138</v>
      </c>
      <c r="S81" s="47">
        <v>591288</v>
      </c>
      <c r="T81" s="47">
        <v>687476</v>
      </c>
      <c r="U81" s="47">
        <v>449443</v>
      </c>
      <c r="V81" s="47">
        <v>757113</v>
      </c>
      <c r="W81" s="47">
        <v>267998</v>
      </c>
      <c r="X81" s="48"/>
      <c r="Y81" s="47">
        <v>262984993</v>
      </c>
      <c r="Z81" s="47">
        <v>20201034</v>
      </c>
      <c r="AA81" s="47">
        <v>14984340</v>
      </c>
      <c r="AB81" s="47">
        <v>17508427</v>
      </c>
      <c r="AC81" s="47">
        <v>10648782</v>
      </c>
      <c r="AD81" s="47">
        <v>12971768</v>
      </c>
      <c r="AE81" s="47">
        <v>14723920</v>
      </c>
    </row>
    <row r="82" spans="1:31" ht="12.75">
      <c r="A82" s="10" t="s">
        <v>111</v>
      </c>
      <c r="B82" s="19">
        <v>89</v>
      </c>
      <c r="C82" s="6" t="s">
        <v>99</v>
      </c>
      <c r="D82" s="45">
        <f t="shared" si="26"/>
        <v>258443235</v>
      </c>
      <c r="E82" s="46">
        <f t="shared" si="27"/>
        <v>0.0008197345250086543</v>
      </c>
      <c r="F82" s="45">
        <f t="shared" si="28"/>
        <v>22698512</v>
      </c>
      <c r="G82" s="45">
        <f t="shared" si="29"/>
        <v>182711256</v>
      </c>
      <c r="H82" s="45">
        <f t="shared" si="30"/>
        <v>119808023</v>
      </c>
      <c r="I82" s="45">
        <f t="shared" si="31"/>
        <v>325217791</v>
      </c>
      <c r="J82" s="46">
        <f t="shared" si="32"/>
        <v>0.003780593647520906</v>
      </c>
      <c r="K82" s="45">
        <f t="shared" si="33"/>
        <v>88926018</v>
      </c>
      <c r="L82" s="45">
        <f t="shared" si="34"/>
        <v>42975265</v>
      </c>
      <c r="M82" s="45">
        <f t="shared" si="35"/>
        <v>146824982</v>
      </c>
      <c r="N82" s="45">
        <f t="shared" si="36"/>
        <v>278726265</v>
      </c>
      <c r="O82" s="46">
        <f t="shared" si="37"/>
        <v>0.003425815074788356</v>
      </c>
      <c r="P82" s="46">
        <f t="shared" si="38"/>
        <v>-0.14295505131206057</v>
      </c>
      <c r="Q82" s="47">
        <v>20844960</v>
      </c>
      <c r="R82" s="47">
        <v>4620511</v>
      </c>
      <c r="S82" s="47">
        <v>166284347</v>
      </c>
      <c r="T82" s="47">
        <v>42737535</v>
      </c>
      <c r="U82" s="47">
        <v>2147097</v>
      </c>
      <c r="V82" s="47">
        <v>33647322</v>
      </c>
      <c r="W82" s="47">
        <v>140987021</v>
      </c>
      <c r="X82" s="48"/>
      <c r="Y82" s="47">
        <v>237598275</v>
      </c>
      <c r="Z82" s="47">
        <v>18078001</v>
      </c>
      <c r="AA82" s="47">
        <v>16426909</v>
      </c>
      <c r="AB82" s="47">
        <v>77070488</v>
      </c>
      <c r="AC82" s="47">
        <v>86778921</v>
      </c>
      <c r="AD82" s="47">
        <v>9327943</v>
      </c>
      <c r="AE82" s="47">
        <v>5837961</v>
      </c>
    </row>
    <row r="83" spans="1:31" ht="12.75">
      <c r="A83" s="10" t="s">
        <v>111</v>
      </c>
      <c r="B83" s="19">
        <v>92</v>
      </c>
      <c r="C83" s="6" t="s">
        <v>102</v>
      </c>
      <c r="D83" s="45">
        <f t="shared" si="26"/>
        <v>242150508</v>
      </c>
      <c r="E83" s="46">
        <f t="shared" si="27"/>
        <v>0.0007680569841806242</v>
      </c>
      <c r="F83" s="45">
        <f t="shared" si="28"/>
        <v>20067957</v>
      </c>
      <c r="G83" s="45">
        <f t="shared" si="29"/>
        <v>18535685</v>
      </c>
      <c r="H83" s="45">
        <f t="shared" si="30"/>
        <v>16970315</v>
      </c>
      <c r="I83" s="45">
        <f t="shared" si="31"/>
        <v>55573957</v>
      </c>
      <c r="J83" s="46">
        <f t="shared" si="32"/>
        <v>0.0006460364550037792</v>
      </c>
      <c r="K83" s="45">
        <f t="shared" si="33"/>
        <v>14707410</v>
      </c>
      <c r="L83" s="45">
        <f t="shared" si="34"/>
        <v>15974245</v>
      </c>
      <c r="M83" s="45">
        <f t="shared" si="35"/>
        <v>32388485</v>
      </c>
      <c r="N83" s="45">
        <f t="shared" si="36"/>
        <v>63070140</v>
      </c>
      <c r="O83" s="46">
        <f t="shared" si="37"/>
        <v>0.0007751929527739773</v>
      </c>
      <c r="P83" s="46">
        <f t="shared" si="38"/>
        <v>0.13488661604571361</v>
      </c>
      <c r="Q83" s="47">
        <v>7612671</v>
      </c>
      <c r="R83" s="47">
        <v>954404</v>
      </c>
      <c r="S83" s="47">
        <v>678591</v>
      </c>
      <c r="T83" s="47">
        <v>416082</v>
      </c>
      <c r="U83" s="47">
        <v>715009</v>
      </c>
      <c r="V83" s="47">
        <v>1844536</v>
      </c>
      <c r="W83" s="47">
        <v>761561</v>
      </c>
      <c r="X83" s="48"/>
      <c r="Y83" s="47">
        <v>234537837</v>
      </c>
      <c r="Z83" s="47">
        <v>19113553</v>
      </c>
      <c r="AA83" s="47">
        <v>17857094</v>
      </c>
      <c r="AB83" s="47">
        <v>16554233</v>
      </c>
      <c r="AC83" s="47">
        <v>13992401</v>
      </c>
      <c r="AD83" s="47">
        <v>14129709</v>
      </c>
      <c r="AE83" s="47">
        <v>31626924</v>
      </c>
    </row>
    <row r="84" spans="1:31" ht="12.75">
      <c r="A84" s="10" t="s">
        <v>111</v>
      </c>
      <c r="B84" s="19">
        <v>53</v>
      </c>
      <c r="C84" s="6" t="s">
        <v>64</v>
      </c>
      <c r="D84" s="45">
        <f t="shared" si="26"/>
        <v>210895702</v>
      </c>
      <c r="E84" s="46">
        <f t="shared" si="27"/>
        <v>0.0006689224738474454</v>
      </c>
      <c r="F84" s="45">
        <f t="shared" si="28"/>
        <v>17002803</v>
      </c>
      <c r="G84" s="45">
        <f t="shared" si="29"/>
        <v>13531149</v>
      </c>
      <c r="H84" s="45">
        <f t="shared" si="30"/>
        <v>14729498</v>
      </c>
      <c r="I84" s="45">
        <f t="shared" si="31"/>
        <v>45263450</v>
      </c>
      <c r="J84" s="46">
        <f t="shared" si="32"/>
        <v>0.0005261788139225143</v>
      </c>
      <c r="K84" s="45">
        <f t="shared" si="33"/>
        <v>12391718</v>
      </c>
      <c r="L84" s="45">
        <f t="shared" si="34"/>
        <v>6810674</v>
      </c>
      <c r="M84" s="45">
        <f t="shared" si="35"/>
        <v>11937417</v>
      </c>
      <c r="N84" s="45">
        <f t="shared" si="36"/>
        <v>31139809</v>
      </c>
      <c r="O84" s="46">
        <f t="shared" si="37"/>
        <v>0.0003827383368346364</v>
      </c>
      <c r="P84" s="46">
        <f t="shared" si="38"/>
        <v>-0.3120319153754298</v>
      </c>
      <c r="Q84" s="47">
        <v>95272183</v>
      </c>
      <c r="R84" s="47">
        <v>6638861</v>
      </c>
      <c r="S84" s="47">
        <v>5153287</v>
      </c>
      <c r="T84" s="47">
        <v>6812125</v>
      </c>
      <c r="U84" s="47">
        <v>4935541</v>
      </c>
      <c r="V84" s="47">
        <v>2789329</v>
      </c>
      <c r="W84" s="47">
        <v>3952946</v>
      </c>
      <c r="X84" s="48"/>
      <c r="Y84" s="47">
        <v>115623519</v>
      </c>
      <c r="Z84" s="47">
        <v>10363942</v>
      </c>
      <c r="AA84" s="47">
        <v>8377862</v>
      </c>
      <c r="AB84" s="47">
        <v>7917373</v>
      </c>
      <c r="AC84" s="47">
        <v>7456177</v>
      </c>
      <c r="AD84" s="47">
        <v>4021345</v>
      </c>
      <c r="AE84" s="47">
        <v>7984471</v>
      </c>
    </row>
    <row r="85" spans="1:31" ht="12.75">
      <c r="A85" s="10" t="s">
        <v>111</v>
      </c>
      <c r="B85" s="19">
        <v>60</v>
      </c>
      <c r="C85" s="6" t="s">
        <v>71</v>
      </c>
      <c r="D85" s="45">
        <f t="shared" si="26"/>
        <v>179757333</v>
      </c>
      <c r="E85" s="46">
        <f t="shared" si="27"/>
        <v>0.0005701572803156464</v>
      </c>
      <c r="F85" s="45">
        <f t="shared" si="28"/>
        <v>15877369</v>
      </c>
      <c r="G85" s="45">
        <f t="shared" si="29"/>
        <v>10832744</v>
      </c>
      <c r="H85" s="45">
        <f t="shared" si="30"/>
        <v>11629844</v>
      </c>
      <c r="I85" s="45">
        <f t="shared" si="31"/>
        <v>38339957</v>
      </c>
      <c r="J85" s="46">
        <f t="shared" si="32"/>
        <v>0.0004456945526710889</v>
      </c>
      <c r="K85" s="45">
        <f t="shared" si="33"/>
        <v>12561605</v>
      </c>
      <c r="L85" s="45">
        <f t="shared" si="34"/>
        <v>6407939</v>
      </c>
      <c r="M85" s="45">
        <f t="shared" si="35"/>
        <v>13880284</v>
      </c>
      <c r="N85" s="45">
        <f t="shared" si="36"/>
        <v>32849828</v>
      </c>
      <c r="O85" s="46">
        <f t="shared" si="37"/>
        <v>0.00040375612239702146</v>
      </c>
      <c r="P85" s="46">
        <f t="shared" si="38"/>
        <v>-0.14319601349578975</v>
      </c>
      <c r="Q85" s="47">
        <v>26055013</v>
      </c>
      <c r="R85" s="47">
        <v>2370508</v>
      </c>
      <c r="S85" s="47">
        <v>1933723</v>
      </c>
      <c r="T85" s="47">
        <v>1703656</v>
      </c>
      <c r="U85" s="47">
        <v>2715794</v>
      </c>
      <c r="V85" s="47">
        <v>1187162</v>
      </c>
      <c r="W85" s="47">
        <v>1744968</v>
      </c>
      <c r="X85" s="48"/>
      <c r="Y85" s="47">
        <v>153702320</v>
      </c>
      <c r="Z85" s="47">
        <v>13506861</v>
      </c>
      <c r="AA85" s="47">
        <v>8899021</v>
      </c>
      <c r="AB85" s="47">
        <v>9926188</v>
      </c>
      <c r="AC85" s="47">
        <v>9845811</v>
      </c>
      <c r="AD85" s="47">
        <v>5220777</v>
      </c>
      <c r="AE85" s="47">
        <v>12135316</v>
      </c>
    </row>
    <row r="86" spans="1:31" ht="12.75">
      <c r="A86" s="10" t="s">
        <v>111</v>
      </c>
      <c r="B86" s="19">
        <v>51</v>
      </c>
      <c r="C86" s="6" t="s">
        <v>62</v>
      </c>
      <c r="D86" s="45">
        <f t="shared" si="26"/>
        <v>158740113</v>
      </c>
      <c r="E86" s="46">
        <f t="shared" si="27"/>
        <v>0.000503494514491258</v>
      </c>
      <c r="F86" s="45">
        <f t="shared" si="28"/>
        <v>15520161</v>
      </c>
      <c r="G86" s="45">
        <f t="shared" si="29"/>
        <v>12090013</v>
      </c>
      <c r="H86" s="45">
        <f t="shared" si="30"/>
        <v>12784796</v>
      </c>
      <c r="I86" s="45">
        <f t="shared" si="31"/>
        <v>40394970</v>
      </c>
      <c r="J86" s="46">
        <f t="shared" si="32"/>
        <v>0.0004695836796142483</v>
      </c>
      <c r="K86" s="45">
        <f t="shared" si="33"/>
        <v>9361856</v>
      </c>
      <c r="L86" s="45">
        <f t="shared" si="34"/>
        <v>10301373</v>
      </c>
      <c r="M86" s="45">
        <f t="shared" si="35"/>
        <v>12724023</v>
      </c>
      <c r="N86" s="45">
        <f t="shared" si="36"/>
        <v>32387252</v>
      </c>
      <c r="O86" s="46">
        <f t="shared" si="37"/>
        <v>0.0003980706164615284</v>
      </c>
      <c r="P86" s="46">
        <f t="shared" si="38"/>
        <v>-0.19823552288812196</v>
      </c>
      <c r="Q86" s="47">
        <v>36694191</v>
      </c>
      <c r="R86" s="47">
        <v>2869464</v>
      </c>
      <c r="S86" s="47">
        <v>3257883</v>
      </c>
      <c r="T86" s="47">
        <v>2526577</v>
      </c>
      <c r="U86" s="47">
        <v>3381557</v>
      </c>
      <c r="V86" s="47">
        <v>2028582</v>
      </c>
      <c r="W86" s="47">
        <v>2704953</v>
      </c>
      <c r="X86" s="48"/>
      <c r="Y86" s="47">
        <v>122045922</v>
      </c>
      <c r="Z86" s="47">
        <v>12650697</v>
      </c>
      <c r="AA86" s="47">
        <v>8832130</v>
      </c>
      <c r="AB86" s="47">
        <v>10258219</v>
      </c>
      <c r="AC86" s="47">
        <v>5980299</v>
      </c>
      <c r="AD86" s="47">
        <v>8272791</v>
      </c>
      <c r="AE86" s="47">
        <v>10019070</v>
      </c>
    </row>
    <row r="87" spans="1:31" ht="12.75">
      <c r="A87" s="10" t="s">
        <v>111</v>
      </c>
      <c r="B87" s="19">
        <v>86</v>
      </c>
      <c r="C87" s="6" t="s">
        <v>96</v>
      </c>
      <c r="D87" s="45">
        <f t="shared" si="26"/>
        <v>155772939</v>
      </c>
      <c r="E87" s="46">
        <f t="shared" si="27"/>
        <v>0.0004940831829487318</v>
      </c>
      <c r="F87" s="45">
        <f t="shared" si="28"/>
        <v>16231002</v>
      </c>
      <c r="G87" s="45">
        <f t="shared" si="29"/>
        <v>17006172</v>
      </c>
      <c r="H87" s="45">
        <f t="shared" si="30"/>
        <v>20991087</v>
      </c>
      <c r="I87" s="45">
        <f t="shared" si="31"/>
        <v>54228261</v>
      </c>
      <c r="J87" s="46">
        <f t="shared" si="32"/>
        <v>0.0006303930004023233</v>
      </c>
      <c r="K87" s="45">
        <f t="shared" si="33"/>
        <v>18649985</v>
      </c>
      <c r="L87" s="45">
        <f t="shared" si="34"/>
        <v>12674410</v>
      </c>
      <c r="M87" s="45">
        <f t="shared" si="35"/>
        <v>19291548</v>
      </c>
      <c r="N87" s="45">
        <f t="shared" si="36"/>
        <v>50615943</v>
      </c>
      <c r="O87" s="46">
        <f t="shared" si="37"/>
        <v>0.0006221188396221941</v>
      </c>
      <c r="P87" s="46">
        <f t="shared" si="38"/>
        <v>-0.06661320008030501</v>
      </c>
      <c r="Q87" s="47">
        <v>55672588</v>
      </c>
      <c r="R87" s="47">
        <v>4171972</v>
      </c>
      <c r="S87" s="47">
        <v>2518412</v>
      </c>
      <c r="T87" s="47">
        <v>2934513</v>
      </c>
      <c r="U87" s="47">
        <v>2004398</v>
      </c>
      <c r="V87" s="47">
        <v>6126187</v>
      </c>
      <c r="W87" s="47">
        <v>6664287</v>
      </c>
      <c r="X87" s="48"/>
      <c r="Y87" s="47">
        <v>100100351</v>
      </c>
      <c r="Z87" s="47">
        <v>12059030</v>
      </c>
      <c r="AA87" s="47">
        <v>14487760</v>
      </c>
      <c r="AB87" s="47">
        <v>18056574</v>
      </c>
      <c r="AC87" s="47">
        <v>16645587</v>
      </c>
      <c r="AD87" s="47">
        <v>6548223</v>
      </c>
      <c r="AE87" s="47">
        <v>12627261</v>
      </c>
    </row>
    <row r="88" spans="1:31" ht="12.75">
      <c r="A88" s="10" t="s">
        <v>111</v>
      </c>
      <c r="B88" s="19">
        <v>65</v>
      </c>
      <c r="C88" s="6" t="s">
        <v>76</v>
      </c>
      <c r="D88" s="45">
        <f t="shared" si="26"/>
        <v>119866846</v>
      </c>
      <c r="E88" s="46">
        <f t="shared" si="27"/>
        <v>0.00038019564362013776</v>
      </c>
      <c r="F88" s="45">
        <f t="shared" si="28"/>
        <v>9721363</v>
      </c>
      <c r="G88" s="45">
        <f t="shared" si="29"/>
        <v>11723288</v>
      </c>
      <c r="H88" s="45">
        <f t="shared" si="30"/>
        <v>6136469</v>
      </c>
      <c r="I88" s="45">
        <f t="shared" si="31"/>
        <v>27581120</v>
      </c>
      <c r="J88" s="46">
        <f t="shared" si="32"/>
        <v>0.000320625162426959</v>
      </c>
      <c r="K88" s="45">
        <f t="shared" si="33"/>
        <v>12977404</v>
      </c>
      <c r="L88" s="45">
        <f t="shared" si="34"/>
        <v>13258631</v>
      </c>
      <c r="M88" s="45">
        <f t="shared" si="35"/>
        <v>10666520</v>
      </c>
      <c r="N88" s="45">
        <f t="shared" si="36"/>
        <v>36902555</v>
      </c>
      <c r="O88" s="46">
        <f t="shared" si="37"/>
        <v>0.0004535680525737552</v>
      </c>
      <c r="P88" s="46">
        <f t="shared" si="38"/>
        <v>0.33796433937418074</v>
      </c>
      <c r="Q88" s="47">
        <v>4040898</v>
      </c>
      <c r="R88" s="47">
        <v>654682</v>
      </c>
      <c r="S88" s="47">
        <v>670201</v>
      </c>
      <c r="T88" s="47">
        <v>224408</v>
      </c>
      <c r="U88" s="47">
        <v>595119</v>
      </c>
      <c r="V88" s="47">
        <v>374697</v>
      </c>
      <c r="W88" s="47">
        <v>365962</v>
      </c>
      <c r="X88" s="48"/>
      <c r="Y88" s="47">
        <v>115825948</v>
      </c>
      <c r="Z88" s="47">
        <v>9066681</v>
      </c>
      <c r="AA88" s="47">
        <v>11053087</v>
      </c>
      <c r="AB88" s="47">
        <v>5912061</v>
      </c>
      <c r="AC88" s="47">
        <v>12382285</v>
      </c>
      <c r="AD88" s="47">
        <v>12883934</v>
      </c>
      <c r="AE88" s="47">
        <v>10300558</v>
      </c>
    </row>
    <row r="89" spans="1:31" ht="12.75">
      <c r="A89" s="10" t="s">
        <v>111</v>
      </c>
      <c r="B89" s="19">
        <v>80</v>
      </c>
      <c r="C89" s="6" t="s">
        <v>90</v>
      </c>
      <c r="D89" s="45">
        <f t="shared" si="26"/>
        <v>107328575</v>
      </c>
      <c r="E89" s="46">
        <f t="shared" si="27"/>
        <v>0.00034042654839652015</v>
      </c>
      <c r="F89" s="45">
        <f t="shared" si="28"/>
        <v>12785160</v>
      </c>
      <c r="G89" s="45">
        <f t="shared" si="29"/>
        <v>10892060</v>
      </c>
      <c r="H89" s="45">
        <f t="shared" si="30"/>
        <v>13068631</v>
      </c>
      <c r="I89" s="45">
        <f t="shared" si="31"/>
        <v>36745851</v>
      </c>
      <c r="J89" s="46">
        <f t="shared" si="32"/>
        <v>0.0004271633800727394</v>
      </c>
      <c r="K89" s="45">
        <f t="shared" si="33"/>
        <v>9495356</v>
      </c>
      <c r="L89" s="45">
        <f t="shared" si="34"/>
        <v>10232918</v>
      </c>
      <c r="M89" s="45">
        <f t="shared" si="35"/>
        <v>13822589</v>
      </c>
      <c r="N89" s="45">
        <f t="shared" si="36"/>
        <v>33550863</v>
      </c>
      <c r="O89" s="46">
        <f t="shared" si="37"/>
        <v>0.00041237251981817677</v>
      </c>
      <c r="P89" s="46">
        <f t="shared" si="38"/>
        <v>-0.08694826526129447</v>
      </c>
      <c r="Q89" s="47">
        <v>21238523</v>
      </c>
      <c r="R89" s="47">
        <v>3816788</v>
      </c>
      <c r="S89" s="47">
        <v>2312812</v>
      </c>
      <c r="T89" s="47">
        <v>2532935</v>
      </c>
      <c r="U89" s="47">
        <v>1772111</v>
      </c>
      <c r="V89" s="47">
        <v>1710194</v>
      </c>
      <c r="W89" s="47">
        <v>4763899</v>
      </c>
      <c r="X89" s="48"/>
      <c r="Y89" s="47">
        <v>86090052</v>
      </c>
      <c r="Z89" s="47">
        <v>8968372</v>
      </c>
      <c r="AA89" s="47">
        <v>8579248</v>
      </c>
      <c r="AB89" s="47">
        <v>10535696</v>
      </c>
      <c r="AC89" s="47">
        <v>7723245</v>
      </c>
      <c r="AD89" s="47">
        <v>8522724</v>
      </c>
      <c r="AE89" s="47">
        <v>9058690</v>
      </c>
    </row>
    <row r="90" spans="1:31" ht="12.75">
      <c r="A90" s="10" t="s">
        <v>111</v>
      </c>
      <c r="B90" s="19">
        <v>97</v>
      </c>
      <c r="C90" s="6" t="s">
        <v>107</v>
      </c>
      <c r="D90" s="45">
        <f t="shared" si="26"/>
        <v>102917166</v>
      </c>
      <c r="E90" s="46">
        <f t="shared" si="27"/>
        <v>0.00032643436840684503</v>
      </c>
      <c r="F90" s="45">
        <f t="shared" si="28"/>
        <v>23018808</v>
      </c>
      <c r="G90" s="45">
        <f t="shared" si="29"/>
        <v>3964579</v>
      </c>
      <c r="H90" s="45">
        <f t="shared" si="30"/>
        <v>22486468</v>
      </c>
      <c r="I90" s="45">
        <f t="shared" si="31"/>
        <v>49469855</v>
      </c>
      <c r="J90" s="46">
        <f t="shared" si="32"/>
        <v>0.0005750774549624203</v>
      </c>
      <c r="K90" s="45">
        <f t="shared" si="33"/>
        <v>7412828</v>
      </c>
      <c r="L90" s="45">
        <f t="shared" si="34"/>
        <v>3427768</v>
      </c>
      <c r="M90" s="45">
        <f t="shared" si="35"/>
        <v>4674474</v>
      </c>
      <c r="N90" s="45">
        <f t="shared" si="36"/>
        <v>15515070</v>
      </c>
      <c r="O90" s="46">
        <f t="shared" si="37"/>
        <v>0.00019069519943661062</v>
      </c>
      <c r="P90" s="46">
        <f t="shared" si="38"/>
        <v>-0.6863732468995513</v>
      </c>
      <c r="Q90" s="47">
        <v>52481222</v>
      </c>
      <c r="R90" s="47">
        <v>22216897</v>
      </c>
      <c r="S90" s="47">
        <v>2357168</v>
      </c>
      <c r="T90" s="47">
        <v>17648038</v>
      </c>
      <c r="U90" s="47">
        <v>4305855</v>
      </c>
      <c r="V90" s="47">
        <v>2350366</v>
      </c>
      <c r="W90" s="47">
        <v>3578363</v>
      </c>
      <c r="X90" s="48"/>
      <c r="Y90" s="47">
        <v>50435944</v>
      </c>
      <c r="Z90" s="47">
        <v>801911</v>
      </c>
      <c r="AA90" s="47">
        <v>1607411</v>
      </c>
      <c r="AB90" s="47">
        <v>4838430</v>
      </c>
      <c r="AC90" s="47">
        <v>3106973</v>
      </c>
      <c r="AD90" s="47">
        <v>1077402</v>
      </c>
      <c r="AE90" s="47">
        <v>1096111</v>
      </c>
    </row>
    <row r="91" spans="1:31" ht="12.75">
      <c r="A91" s="10" t="s">
        <v>111</v>
      </c>
      <c r="B91" s="19">
        <v>41</v>
      </c>
      <c r="C91" s="6" t="s">
        <v>52</v>
      </c>
      <c r="D91" s="45">
        <f t="shared" si="26"/>
        <v>102564202</v>
      </c>
      <c r="E91" s="46">
        <f t="shared" si="27"/>
        <v>0.00032531483135691934</v>
      </c>
      <c r="F91" s="45">
        <f t="shared" si="28"/>
        <v>8431765</v>
      </c>
      <c r="G91" s="45">
        <f t="shared" si="29"/>
        <v>8519485</v>
      </c>
      <c r="H91" s="45">
        <f t="shared" si="30"/>
        <v>8038929</v>
      </c>
      <c r="I91" s="45">
        <f t="shared" si="31"/>
        <v>24990179</v>
      </c>
      <c r="J91" s="46">
        <f t="shared" si="32"/>
        <v>0.0002905059765866571</v>
      </c>
      <c r="K91" s="45">
        <f t="shared" si="33"/>
        <v>6858219</v>
      </c>
      <c r="L91" s="45">
        <f t="shared" si="34"/>
        <v>4684711</v>
      </c>
      <c r="M91" s="45">
        <f t="shared" si="35"/>
        <v>7969933</v>
      </c>
      <c r="N91" s="45">
        <f t="shared" si="36"/>
        <v>19512863</v>
      </c>
      <c r="O91" s="46">
        <f t="shared" si="37"/>
        <v>0.00023983193768150964</v>
      </c>
      <c r="P91" s="46">
        <f t="shared" si="38"/>
        <v>-0.21917874217707692</v>
      </c>
      <c r="Q91" s="47">
        <v>22853629</v>
      </c>
      <c r="R91" s="47">
        <v>1960796</v>
      </c>
      <c r="S91" s="47">
        <v>1786911</v>
      </c>
      <c r="T91" s="47">
        <v>1278976</v>
      </c>
      <c r="U91" s="47">
        <v>2023124</v>
      </c>
      <c r="V91" s="47">
        <v>934355</v>
      </c>
      <c r="W91" s="47">
        <v>1261857</v>
      </c>
      <c r="X91" s="48"/>
      <c r="Y91" s="47">
        <v>79710573</v>
      </c>
      <c r="Z91" s="47">
        <v>6470969</v>
      </c>
      <c r="AA91" s="47">
        <v>6732574</v>
      </c>
      <c r="AB91" s="47">
        <v>6759953</v>
      </c>
      <c r="AC91" s="47">
        <v>4835095</v>
      </c>
      <c r="AD91" s="47">
        <v>3750356</v>
      </c>
      <c r="AE91" s="47">
        <v>6708076</v>
      </c>
    </row>
    <row r="92" spans="1:31" ht="12.75">
      <c r="A92" s="10" t="s">
        <v>111</v>
      </c>
      <c r="B92" s="19">
        <v>91</v>
      </c>
      <c r="C92" s="6" t="s">
        <v>101</v>
      </c>
      <c r="D92" s="45">
        <f t="shared" si="26"/>
        <v>91099177</v>
      </c>
      <c r="E92" s="46">
        <f t="shared" si="27"/>
        <v>0.0002889498755375598</v>
      </c>
      <c r="F92" s="45">
        <f t="shared" si="28"/>
        <v>7321309</v>
      </c>
      <c r="G92" s="45">
        <f t="shared" si="29"/>
        <v>6518099</v>
      </c>
      <c r="H92" s="45">
        <f t="shared" si="30"/>
        <v>8343136</v>
      </c>
      <c r="I92" s="45">
        <f t="shared" si="31"/>
        <v>22182544</v>
      </c>
      <c r="J92" s="46">
        <f t="shared" si="32"/>
        <v>0.0002578677650886971</v>
      </c>
      <c r="K92" s="45">
        <f t="shared" si="33"/>
        <v>7570620</v>
      </c>
      <c r="L92" s="45">
        <f t="shared" si="34"/>
        <v>6548909</v>
      </c>
      <c r="M92" s="45">
        <f t="shared" si="35"/>
        <v>8050640</v>
      </c>
      <c r="N92" s="45">
        <f t="shared" si="36"/>
        <v>22170169</v>
      </c>
      <c r="O92" s="46">
        <f t="shared" si="37"/>
        <v>0.0002724927956495434</v>
      </c>
      <c r="P92" s="46">
        <f t="shared" si="38"/>
        <v>-0.0005578710899885663</v>
      </c>
      <c r="Q92" s="47">
        <v>21096348</v>
      </c>
      <c r="R92" s="47">
        <v>1387352</v>
      </c>
      <c r="S92" s="47">
        <v>1521394</v>
      </c>
      <c r="T92" s="47">
        <v>2457578</v>
      </c>
      <c r="U92" s="47">
        <v>1925449</v>
      </c>
      <c r="V92" s="47">
        <v>1209095</v>
      </c>
      <c r="W92" s="47">
        <v>1965362</v>
      </c>
      <c r="X92" s="48"/>
      <c r="Y92" s="47">
        <v>70002829</v>
      </c>
      <c r="Z92" s="47">
        <v>5933957</v>
      </c>
      <c r="AA92" s="47">
        <v>4996705</v>
      </c>
      <c r="AB92" s="47">
        <v>5885558</v>
      </c>
      <c r="AC92" s="47">
        <v>5645171</v>
      </c>
      <c r="AD92" s="47">
        <v>5339814</v>
      </c>
      <c r="AE92" s="47">
        <v>6085278</v>
      </c>
    </row>
    <row r="93" spans="1:31" ht="12.75">
      <c r="A93" s="10" t="s">
        <v>111</v>
      </c>
      <c r="B93" s="19">
        <v>5</v>
      </c>
      <c r="C93" s="6" t="s">
        <v>16</v>
      </c>
      <c r="D93" s="45">
        <f t="shared" si="26"/>
        <v>71268763</v>
      </c>
      <c r="E93" s="46">
        <f t="shared" si="27"/>
        <v>0.00022605144060265054</v>
      </c>
      <c r="F93" s="45">
        <f t="shared" si="28"/>
        <v>6048058</v>
      </c>
      <c r="G93" s="45">
        <f t="shared" si="29"/>
        <v>6734078</v>
      </c>
      <c r="H93" s="45">
        <f t="shared" si="30"/>
        <v>6338059</v>
      </c>
      <c r="I93" s="45">
        <f t="shared" si="31"/>
        <v>19120195</v>
      </c>
      <c r="J93" s="46">
        <f t="shared" si="32"/>
        <v>0.0002222685528183819</v>
      </c>
      <c r="K93" s="45">
        <f t="shared" si="33"/>
        <v>5504108</v>
      </c>
      <c r="L93" s="45">
        <f t="shared" si="34"/>
        <v>5506569</v>
      </c>
      <c r="M93" s="45">
        <f t="shared" si="35"/>
        <v>8289732</v>
      </c>
      <c r="N93" s="45">
        <f t="shared" si="36"/>
        <v>19300409</v>
      </c>
      <c r="O93" s="46">
        <f t="shared" si="37"/>
        <v>0.0002372206727693239</v>
      </c>
      <c r="P93" s="46">
        <f t="shared" si="38"/>
        <v>0.009425322283585445</v>
      </c>
      <c r="Q93" s="47">
        <v>4582019</v>
      </c>
      <c r="R93" s="47">
        <v>442558</v>
      </c>
      <c r="S93" s="47">
        <v>676103</v>
      </c>
      <c r="T93" s="47">
        <v>483695</v>
      </c>
      <c r="U93" s="47">
        <v>408191</v>
      </c>
      <c r="V93" s="47">
        <v>469200</v>
      </c>
      <c r="W93" s="47">
        <v>1030052</v>
      </c>
      <c r="X93" s="48"/>
      <c r="Y93" s="47">
        <v>66686744</v>
      </c>
      <c r="Z93" s="47">
        <v>5605500</v>
      </c>
      <c r="AA93" s="47">
        <v>6057975</v>
      </c>
      <c r="AB93" s="47">
        <v>5854364</v>
      </c>
      <c r="AC93" s="47">
        <v>5095917</v>
      </c>
      <c r="AD93" s="47">
        <v>5037369</v>
      </c>
      <c r="AE93" s="47">
        <v>7259680</v>
      </c>
    </row>
    <row r="94" spans="1:31" ht="12.75">
      <c r="A94" s="10" t="s">
        <v>111</v>
      </c>
      <c r="B94" s="19">
        <v>13</v>
      </c>
      <c r="C94" s="6" t="s">
        <v>24</v>
      </c>
      <c r="D94" s="45">
        <f t="shared" si="26"/>
        <v>47626686</v>
      </c>
      <c r="E94" s="46">
        <f t="shared" si="27"/>
        <v>0.00015106310995505965</v>
      </c>
      <c r="F94" s="45">
        <f t="shared" si="28"/>
        <v>4798186</v>
      </c>
      <c r="G94" s="45">
        <f t="shared" si="29"/>
        <v>5766219</v>
      </c>
      <c r="H94" s="45">
        <f t="shared" si="30"/>
        <v>6027172</v>
      </c>
      <c r="I94" s="45">
        <f t="shared" si="31"/>
        <v>16591577</v>
      </c>
      <c r="J94" s="46">
        <f t="shared" si="32"/>
        <v>0.00019287385974697173</v>
      </c>
      <c r="K94" s="45">
        <f t="shared" si="33"/>
        <v>4079126</v>
      </c>
      <c r="L94" s="45">
        <f t="shared" si="34"/>
        <v>5049006</v>
      </c>
      <c r="M94" s="45">
        <f t="shared" si="35"/>
        <v>4215783</v>
      </c>
      <c r="N94" s="45">
        <f t="shared" si="36"/>
        <v>13343915</v>
      </c>
      <c r="O94" s="46">
        <f t="shared" si="37"/>
        <v>0.0001640096069299191</v>
      </c>
      <c r="P94" s="46">
        <f t="shared" si="38"/>
        <v>-0.19574161033637735</v>
      </c>
      <c r="Q94" s="47">
        <v>10860387</v>
      </c>
      <c r="R94" s="47">
        <v>945762</v>
      </c>
      <c r="S94" s="47">
        <v>2539799</v>
      </c>
      <c r="T94" s="47">
        <v>2432084</v>
      </c>
      <c r="U94" s="47">
        <v>455484</v>
      </c>
      <c r="V94" s="47">
        <v>508633</v>
      </c>
      <c r="W94" s="47">
        <v>531323</v>
      </c>
      <c r="X94" s="48"/>
      <c r="Y94" s="47">
        <v>36766299</v>
      </c>
      <c r="Z94" s="47">
        <v>3852424</v>
      </c>
      <c r="AA94" s="47">
        <v>3226420</v>
      </c>
      <c r="AB94" s="47">
        <v>3595088</v>
      </c>
      <c r="AC94" s="47">
        <v>3623642</v>
      </c>
      <c r="AD94" s="47">
        <v>4540373</v>
      </c>
      <c r="AE94" s="47">
        <v>3684460</v>
      </c>
    </row>
    <row r="95" spans="1:31" ht="12.75">
      <c r="A95" s="10" t="s">
        <v>111</v>
      </c>
      <c r="B95" s="19">
        <v>46</v>
      </c>
      <c r="C95" s="6" t="s">
        <v>57</v>
      </c>
      <c r="D95" s="45">
        <f t="shared" si="26"/>
        <v>39290294</v>
      </c>
      <c r="E95" s="46">
        <f t="shared" si="27"/>
        <v>0.00012462160400344925</v>
      </c>
      <c r="F95" s="45">
        <f t="shared" si="28"/>
        <v>2850449</v>
      </c>
      <c r="G95" s="45">
        <f t="shared" si="29"/>
        <v>2893906</v>
      </c>
      <c r="H95" s="45">
        <f t="shared" si="30"/>
        <v>2096207</v>
      </c>
      <c r="I95" s="45">
        <f t="shared" si="31"/>
        <v>7840562</v>
      </c>
      <c r="J95" s="46">
        <f t="shared" si="32"/>
        <v>9.114501023775114E-05</v>
      </c>
      <c r="K95" s="45">
        <f t="shared" si="33"/>
        <v>2454877</v>
      </c>
      <c r="L95" s="45">
        <f t="shared" si="34"/>
        <v>2752142</v>
      </c>
      <c r="M95" s="45">
        <f t="shared" si="35"/>
        <v>3734622</v>
      </c>
      <c r="N95" s="45">
        <f t="shared" si="36"/>
        <v>8941641</v>
      </c>
      <c r="O95" s="46">
        <f t="shared" si="37"/>
        <v>0.00010990140642520945</v>
      </c>
      <c r="P95" s="46">
        <f t="shared" si="38"/>
        <v>0.1404336831977095</v>
      </c>
      <c r="Q95" s="47">
        <v>443396</v>
      </c>
      <c r="R95" s="47">
        <v>65483</v>
      </c>
      <c r="S95" s="47">
        <v>16327</v>
      </c>
      <c r="T95" s="47">
        <v>5004</v>
      </c>
      <c r="U95" s="47">
        <v>29460</v>
      </c>
      <c r="V95" s="47">
        <v>26325</v>
      </c>
      <c r="W95" s="47">
        <v>105657</v>
      </c>
      <c r="X95" s="48"/>
      <c r="Y95" s="47">
        <v>38846898</v>
      </c>
      <c r="Z95" s="47">
        <v>2784966</v>
      </c>
      <c r="AA95" s="47">
        <v>2877579</v>
      </c>
      <c r="AB95" s="47">
        <v>2091203</v>
      </c>
      <c r="AC95" s="47">
        <v>2425417</v>
      </c>
      <c r="AD95" s="47">
        <v>2725817</v>
      </c>
      <c r="AE95" s="47">
        <v>3628965</v>
      </c>
    </row>
    <row r="96" spans="1:31" ht="12.75">
      <c r="A96" s="10" t="s">
        <v>111</v>
      </c>
      <c r="B96" s="19">
        <v>67</v>
      </c>
      <c r="C96" s="6" t="s">
        <v>78</v>
      </c>
      <c r="D96" s="45">
        <f t="shared" si="26"/>
        <v>30677425</v>
      </c>
      <c r="E96" s="46">
        <f t="shared" si="27"/>
        <v>9.730316373289328E-05</v>
      </c>
      <c r="F96" s="45">
        <f t="shared" si="28"/>
        <v>2048430</v>
      </c>
      <c r="G96" s="45">
        <f t="shared" si="29"/>
        <v>1456754</v>
      </c>
      <c r="H96" s="45">
        <f t="shared" si="30"/>
        <v>1990373</v>
      </c>
      <c r="I96" s="45">
        <f t="shared" si="31"/>
        <v>5495557</v>
      </c>
      <c r="J96" s="46">
        <f t="shared" si="32"/>
        <v>6.388478262491195E-05</v>
      </c>
      <c r="K96" s="45">
        <f t="shared" si="33"/>
        <v>1918908</v>
      </c>
      <c r="L96" s="45">
        <f t="shared" si="34"/>
        <v>3271005</v>
      </c>
      <c r="M96" s="45">
        <f t="shared" si="35"/>
        <v>4692859</v>
      </c>
      <c r="N96" s="45">
        <f t="shared" si="36"/>
        <v>9882772</v>
      </c>
      <c r="O96" s="46">
        <f t="shared" si="37"/>
        <v>0.00012146881564353567</v>
      </c>
      <c r="P96" s="46">
        <f t="shared" si="38"/>
        <v>0.7983203522409101</v>
      </c>
      <c r="Q96" s="47">
        <v>1477957</v>
      </c>
      <c r="R96" s="47">
        <v>45801</v>
      </c>
      <c r="S96" s="47">
        <v>56134</v>
      </c>
      <c r="T96" s="47">
        <v>84637</v>
      </c>
      <c r="U96" s="47">
        <v>39914</v>
      </c>
      <c r="V96" s="47">
        <v>39017</v>
      </c>
      <c r="W96" s="47">
        <v>145114</v>
      </c>
      <c r="X96" s="48"/>
      <c r="Y96" s="47">
        <v>29199468</v>
      </c>
      <c r="Z96" s="47">
        <v>2002629</v>
      </c>
      <c r="AA96" s="47">
        <v>1400620</v>
      </c>
      <c r="AB96" s="47">
        <v>1905736</v>
      </c>
      <c r="AC96" s="47">
        <v>1878994</v>
      </c>
      <c r="AD96" s="47">
        <v>3231988</v>
      </c>
      <c r="AE96" s="47">
        <v>4547745</v>
      </c>
    </row>
    <row r="97" spans="1:31" ht="12.75">
      <c r="A97" s="10" t="s">
        <v>111</v>
      </c>
      <c r="B97" s="19">
        <v>66</v>
      </c>
      <c r="C97" s="6" t="s">
        <v>77</v>
      </c>
      <c r="D97" s="45">
        <f t="shared" si="26"/>
        <v>26429959</v>
      </c>
      <c r="E97" s="46">
        <f t="shared" si="27"/>
        <v>8.383098086070315E-05</v>
      </c>
      <c r="F97" s="45">
        <f t="shared" si="28"/>
        <v>4050334</v>
      </c>
      <c r="G97" s="45">
        <f t="shared" si="29"/>
        <v>2821476</v>
      </c>
      <c r="H97" s="45">
        <f t="shared" si="30"/>
        <v>2086443</v>
      </c>
      <c r="I97" s="45">
        <f t="shared" si="31"/>
        <v>8958253</v>
      </c>
      <c r="J97" s="46">
        <f t="shared" si="32"/>
        <v>0.00010413795100368632</v>
      </c>
      <c r="K97" s="45">
        <f t="shared" si="33"/>
        <v>2136540</v>
      </c>
      <c r="L97" s="45">
        <f t="shared" si="34"/>
        <v>1690503</v>
      </c>
      <c r="M97" s="45">
        <f t="shared" si="35"/>
        <v>1490830</v>
      </c>
      <c r="N97" s="45">
        <f t="shared" si="36"/>
        <v>5317873</v>
      </c>
      <c r="O97" s="46">
        <f t="shared" si="37"/>
        <v>6.536179677652545E-05</v>
      </c>
      <c r="P97" s="46">
        <f t="shared" si="38"/>
        <v>-0.4063716441140923</v>
      </c>
      <c r="Q97" s="47">
        <v>920312</v>
      </c>
      <c r="R97" s="47">
        <v>71256</v>
      </c>
      <c r="S97" s="47">
        <v>296941</v>
      </c>
      <c r="T97" s="47">
        <v>214680</v>
      </c>
      <c r="U97" s="47">
        <v>130739</v>
      </c>
      <c r="V97" s="47">
        <v>56895</v>
      </c>
      <c r="W97" s="47">
        <v>125305</v>
      </c>
      <c r="X97" s="48"/>
      <c r="Y97" s="47">
        <v>25509647</v>
      </c>
      <c r="Z97" s="47">
        <v>3979078</v>
      </c>
      <c r="AA97" s="47">
        <v>2524535</v>
      </c>
      <c r="AB97" s="47">
        <v>1871763</v>
      </c>
      <c r="AC97" s="47">
        <v>2005801</v>
      </c>
      <c r="AD97" s="47">
        <v>1633608</v>
      </c>
      <c r="AE97" s="47">
        <v>1365525</v>
      </c>
    </row>
    <row r="98" spans="1:31" ht="12.75">
      <c r="A98" s="10" t="s">
        <v>111</v>
      </c>
      <c r="B98" s="19">
        <v>36</v>
      </c>
      <c r="C98" s="6" t="s">
        <v>47</v>
      </c>
      <c r="D98" s="45">
        <f t="shared" si="26"/>
        <v>21595494</v>
      </c>
      <c r="E98" s="46">
        <f t="shared" si="27"/>
        <v>6.849694485683575E-05</v>
      </c>
      <c r="F98" s="45">
        <f t="shared" si="28"/>
        <v>2805456</v>
      </c>
      <c r="G98" s="45">
        <f t="shared" si="29"/>
        <v>906255</v>
      </c>
      <c r="H98" s="45">
        <f t="shared" si="30"/>
        <v>2664113</v>
      </c>
      <c r="I98" s="45">
        <f t="shared" si="31"/>
        <v>6375824</v>
      </c>
      <c r="J98" s="46">
        <f t="shared" si="32"/>
        <v>7.411771550994679E-05</v>
      </c>
      <c r="K98" s="45">
        <f t="shared" si="33"/>
        <v>2185691</v>
      </c>
      <c r="L98" s="45">
        <f t="shared" si="34"/>
        <v>1834734</v>
      </c>
      <c r="M98" s="45">
        <f t="shared" si="35"/>
        <v>1313929</v>
      </c>
      <c r="N98" s="45">
        <f t="shared" si="36"/>
        <v>5334354</v>
      </c>
      <c r="O98" s="46">
        <f t="shared" si="37"/>
        <v>6.556436418884875E-05</v>
      </c>
      <c r="P98" s="46">
        <f t="shared" si="38"/>
        <v>-0.16334672977171266</v>
      </c>
      <c r="Q98" s="47">
        <v>8383903</v>
      </c>
      <c r="R98" s="47">
        <v>937373</v>
      </c>
      <c r="S98" s="47">
        <v>284826</v>
      </c>
      <c r="T98" s="47">
        <v>1713339</v>
      </c>
      <c r="U98" s="47">
        <v>1181580</v>
      </c>
      <c r="V98" s="47">
        <v>1213345</v>
      </c>
      <c r="W98" s="47">
        <v>633185</v>
      </c>
      <c r="X98" s="48"/>
      <c r="Y98" s="47">
        <v>13211591</v>
      </c>
      <c r="Z98" s="47">
        <v>1868083</v>
      </c>
      <c r="AA98" s="47">
        <v>621429</v>
      </c>
      <c r="AB98" s="47">
        <v>950774</v>
      </c>
      <c r="AC98" s="47">
        <v>1004111</v>
      </c>
      <c r="AD98" s="47">
        <v>621389</v>
      </c>
      <c r="AE98" s="47">
        <v>680744</v>
      </c>
    </row>
    <row r="99" spans="1:31" ht="12.75">
      <c r="A99" s="10" t="s">
        <v>111</v>
      </c>
      <c r="B99" s="19">
        <v>43</v>
      </c>
      <c r="C99" s="6" t="s">
        <v>54</v>
      </c>
      <c r="D99" s="45">
        <f t="shared" si="26"/>
        <v>19094177</v>
      </c>
      <c r="E99" s="46">
        <f t="shared" si="27"/>
        <v>6.056322624783029E-05</v>
      </c>
      <c r="F99" s="45">
        <f t="shared" si="28"/>
        <v>1591212</v>
      </c>
      <c r="G99" s="45">
        <f t="shared" si="29"/>
        <v>1001551</v>
      </c>
      <c r="H99" s="45">
        <f t="shared" si="30"/>
        <v>1507624</v>
      </c>
      <c r="I99" s="45">
        <f t="shared" si="31"/>
        <v>4100387</v>
      </c>
      <c r="J99" s="46">
        <f t="shared" si="32"/>
        <v>4.766620238367373E-05</v>
      </c>
      <c r="K99" s="45">
        <f t="shared" si="33"/>
        <v>2669270</v>
      </c>
      <c r="L99" s="45">
        <f t="shared" si="34"/>
        <v>2769071</v>
      </c>
      <c r="M99" s="45">
        <f t="shared" si="35"/>
        <v>2252626</v>
      </c>
      <c r="N99" s="45">
        <f t="shared" si="36"/>
        <v>7690967</v>
      </c>
      <c r="O99" s="46">
        <f t="shared" si="37"/>
        <v>9.452941468684258E-05</v>
      </c>
      <c r="P99" s="46">
        <f t="shared" si="38"/>
        <v>0.8756685649427726</v>
      </c>
      <c r="Q99" s="47">
        <v>6437466</v>
      </c>
      <c r="R99" s="47">
        <v>223057</v>
      </c>
      <c r="S99" s="47">
        <v>162756</v>
      </c>
      <c r="T99" s="47">
        <v>55560</v>
      </c>
      <c r="U99" s="47">
        <v>222111</v>
      </c>
      <c r="V99" s="47">
        <v>1211111</v>
      </c>
      <c r="W99" s="47">
        <v>221378</v>
      </c>
      <c r="X99" s="48"/>
      <c r="Y99" s="47">
        <v>12656711</v>
      </c>
      <c r="Z99" s="47">
        <v>1368155</v>
      </c>
      <c r="AA99" s="47">
        <v>838795</v>
      </c>
      <c r="AB99" s="47">
        <v>1452064</v>
      </c>
      <c r="AC99" s="47">
        <v>2447159</v>
      </c>
      <c r="AD99" s="47">
        <v>1557960</v>
      </c>
      <c r="AE99" s="47">
        <v>2031248</v>
      </c>
    </row>
    <row r="100" spans="1:31" ht="12.75">
      <c r="A100" s="10" t="s">
        <v>111</v>
      </c>
      <c r="B100" s="19">
        <v>45</v>
      </c>
      <c r="C100" s="6" t="s">
        <v>56</v>
      </c>
      <c r="D100" s="45">
        <f t="shared" si="26"/>
        <v>10962835</v>
      </c>
      <c r="E100" s="46">
        <f t="shared" si="27"/>
        <v>3.477210127583045E-05</v>
      </c>
      <c r="F100" s="45">
        <f t="shared" si="28"/>
        <v>1177059</v>
      </c>
      <c r="G100" s="45">
        <f t="shared" si="29"/>
        <v>833321</v>
      </c>
      <c r="H100" s="45">
        <f t="shared" si="30"/>
        <v>703621</v>
      </c>
      <c r="I100" s="45">
        <f t="shared" si="31"/>
        <v>2714001</v>
      </c>
      <c r="J100" s="46">
        <f t="shared" si="32"/>
        <v>3.154973443616246E-05</v>
      </c>
      <c r="K100" s="45">
        <f t="shared" si="33"/>
        <v>1037548</v>
      </c>
      <c r="L100" s="45">
        <f t="shared" si="34"/>
        <v>467906</v>
      </c>
      <c r="M100" s="45">
        <f t="shared" si="35"/>
        <v>841971</v>
      </c>
      <c r="N100" s="45">
        <f t="shared" si="36"/>
        <v>2347425</v>
      </c>
      <c r="O100" s="46">
        <f t="shared" si="37"/>
        <v>2.885212110145076E-05</v>
      </c>
      <c r="P100" s="46">
        <f t="shared" si="38"/>
        <v>-0.13506848376253358</v>
      </c>
      <c r="Q100" s="47">
        <v>919589</v>
      </c>
      <c r="R100" s="47">
        <v>203233</v>
      </c>
      <c r="S100" s="47">
        <v>89085</v>
      </c>
      <c r="T100" s="47">
        <v>39155</v>
      </c>
      <c r="U100" s="47">
        <v>257375</v>
      </c>
      <c r="V100" s="47">
        <v>82800</v>
      </c>
      <c r="W100" s="47">
        <v>24357</v>
      </c>
      <c r="X100" s="48"/>
      <c r="Y100" s="47">
        <v>10043246</v>
      </c>
      <c r="Z100" s="47">
        <v>973826</v>
      </c>
      <c r="AA100" s="47">
        <v>744236</v>
      </c>
      <c r="AB100" s="47">
        <v>664466</v>
      </c>
      <c r="AC100" s="47">
        <v>780173</v>
      </c>
      <c r="AD100" s="47">
        <v>385106</v>
      </c>
      <c r="AE100" s="47">
        <v>817614</v>
      </c>
    </row>
    <row r="101" spans="1:31" ht="12.75">
      <c r="A101" s="10" t="s">
        <v>111</v>
      </c>
      <c r="B101" s="19">
        <v>50</v>
      </c>
      <c r="C101" s="6" t="s">
        <v>61</v>
      </c>
      <c r="D101" s="45">
        <f t="shared" si="26"/>
        <v>8819525</v>
      </c>
      <c r="E101" s="46">
        <f t="shared" si="27"/>
        <v>2.797391518751478E-05</v>
      </c>
      <c r="F101" s="45">
        <f t="shared" si="28"/>
        <v>1112728</v>
      </c>
      <c r="G101" s="45">
        <f t="shared" si="29"/>
        <v>1393705</v>
      </c>
      <c r="H101" s="45">
        <f t="shared" si="30"/>
        <v>739714</v>
      </c>
      <c r="I101" s="45">
        <f t="shared" si="31"/>
        <v>3246147</v>
      </c>
      <c r="J101" s="46">
        <f t="shared" si="32"/>
        <v>3.773582831795031E-05</v>
      </c>
      <c r="K101" s="45">
        <f t="shared" si="33"/>
        <v>470722</v>
      </c>
      <c r="L101" s="45">
        <f t="shared" si="34"/>
        <v>359877</v>
      </c>
      <c r="M101" s="45">
        <f t="shared" si="35"/>
        <v>449698</v>
      </c>
      <c r="N101" s="45">
        <f t="shared" si="36"/>
        <v>1280297</v>
      </c>
      <c r="O101" s="46">
        <f t="shared" si="37"/>
        <v>1.5736087027199635E-05</v>
      </c>
      <c r="P101" s="46">
        <f t="shared" si="38"/>
        <v>-0.6055948790982048</v>
      </c>
      <c r="Q101" s="47">
        <v>2239973</v>
      </c>
      <c r="R101" s="47">
        <v>317250</v>
      </c>
      <c r="S101" s="47">
        <v>343867</v>
      </c>
      <c r="T101" s="47">
        <v>133733</v>
      </c>
      <c r="U101" s="47">
        <v>73154</v>
      </c>
      <c r="V101" s="47">
        <v>54126</v>
      </c>
      <c r="W101" s="47">
        <v>92644</v>
      </c>
      <c r="X101" s="48"/>
      <c r="Y101" s="47">
        <v>6579552</v>
      </c>
      <c r="Z101" s="47">
        <v>795478</v>
      </c>
      <c r="AA101" s="47">
        <v>1049838</v>
      </c>
      <c r="AB101" s="47">
        <v>605981</v>
      </c>
      <c r="AC101" s="47">
        <v>397568</v>
      </c>
      <c r="AD101" s="47">
        <v>305751</v>
      </c>
      <c r="AE101" s="47">
        <v>357054</v>
      </c>
    </row>
    <row r="102" spans="1:31" ht="12.75">
      <c r="A102" s="25" t="s">
        <v>111</v>
      </c>
      <c r="B102" s="26">
        <v>14</v>
      </c>
      <c r="C102" s="33" t="s">
        <v>25</v>
      </c>
      <c r="D102" s="49">
        <f t="shared" si="26"/>
        <v>8763157</v>
      </c>
      <c r="E102" s="50">
        <f>D102/D$104</f>
        <v>2.7795126233314885E-05</v>
      </c>
      <c r="F102" s="49">
        <f t="shared" si="28"/>
        <v>1406301</v>
      </c>
      <c r="G102" s="49">
        <f t="shared" si="29"/>
        <v>1063622</v>
      </c>
      <c r="H102" s="49">
        <f t="shared" si="30"/>
        <v>857967</v>
      </c>
      <c r="I102" s="49">
        <f>SUM(F102:H102)</f>
        <v>3327890</v>
      </c>
      <c r="J102" s="50">
        <f>I102/I$104</f>
        <v>3.868607481454896E-05</v>
      </c>
      <c r="K102" s="49">
        <f t="shared" si="33"/>
        <v>755292</v>
      </c>
      <c r="L102" s="49">
        <f t="shared" si="34"/>
        <v>845811</v>
      </c>
      <c r="M102" s="49">
        <f t="shared" si="35"/>
        <v>984432</v>
      </c>
      <c r="N102" s="45">
        <f>SUM(K102:M102)</f>
        <v>2585535</v>
      </c>
      <c r="O102" s="50">
        <f>N102/N$104</f>
        <v>3.177872303994355E-05</v>
      </c>
      <c r="P102" s="46">
        <f t="shared" si="38"/>
        <v>-0.22307077457488078</v>
      </c>
      <c r="Q102" s="47">
        <v>252033</v>
      </c>
      <c r="R102" s="47">
        <v>45062</v>
      </c>
      <c r="S102" s="47">
        <v>36700</v>
      </c>
      <c r="T102" s="47">
        <v>2979</v>
      </c>
      <c r="U102" s="47">
        <v>17249</v>
      </c>
      <c r="V102" s="47">
        <v>9311</v>
      </c>
      <c r="W102" s="47">
        <v>48418</v>
      </c>
      <c r="X102" s="48"/>
      <c r="Y102" s="47">
        <v>8511124</v>
      </c>
      <c r="Z102" s="47">
        <v>1361239</v>
      </c>
      <c r="AA102" s="47">
        <v>1026922</v>
      </c>
      <c r="AB102" s="47">
        <v>854988</v>
      </c>
      <c r="AC102" s="47">
        <v>738043</v>
      </c>
      <c r="AD102" s="47">
        <v>836500</v>
      </c>
      <c r="AE102" s="47">
        <v>936014</v>
      </c>
    </row>
    <row r="103" spans="1:31" s="31" customFormat="1" ht="12.75">
      <c r="A103" s="28"/>
      <c r="B103" s="29"/>
      <c r="C103" s="36" t="s">
        <v>114</v>
      </c>
      <c r="D103" s="51">
        <f t="shared" si="26"/>
        <v>315276747673</v>
      </c>
      <c r="E103" s="52">
        <f>D103/D$104</f>
        <v>1</v>
      </c>
      <c r="F103" s="51">
        <f t="shared" si="28"/>
        <v>29167566411</v>
      </c>
      <c r="G103" s="51">
        <f t="shared" si="29"/>
        <v>26671473782</v>
      </c>
      <c r="H103" s="51">
        <f t="shared" si="30"/>
        <v>30183902583</v>
      </c>
      <c r="I103" s="51">
        <f>SUM(F103:H103)</f>
        <v>86022942776</v>
      </c>
      <c r="J103" s="52">
        <f>I103/I$104</f>
        <v>1</v>
      </c>
      <c r="K103" s="51">
        <f t="shared" si="33"/>
        <v>28377438955</v>
      </c>
      <c r="L103" s="51">
        <f t="shared" si="34"/>
        <v>23652651511</v>
      </c>
      <c r="M103" s="51">
        <f t="shared" si="35"/>
        <v>29330478892</v>
      </c>
      <c r="N103" s="53">
        <f>SUM(K103:M103)</f>
        <v>81360569358</v>
      </c>
      <c r="O103" s="52">
        <f>N103/N$104</f>
        <v>1</v>
      </c>
      <c r="P103" s="46">
        <f t="shared" si="38"/>
        <v>-0.05419918532827481</v>
      </c>
      <c r="Q103" s="54">
        <v>74858425300</v>
      </c>
      <c r="R103" s="47">
        <v>7022363533</v>
      </c>
      <c r="S103" s="47">
        <v>6360988024</v>
      </c>
      <c r="T103" s="47">
        <v>6717052922</v>
      </c>
      <c r="U103" s="47">
        <v>7136928275</v>
      </c>
      <c r="V103" s="47">
        <v>5293034590</v>
      </c>
      <c r="W103" s="47">
        <v>6761714439</v>
      </c>
      <c r="X103" s="55"/>
      <c r="Y103" s="54">
        <v>240418322373</v>
      </c>
      <c r="Z103" s="47">
        <v>22145202878</v>
      </c>
      <c r="AA103" s="47">
        <v>20310485758</v>
      </c>
      <c r="AB103" s="47">
        <v>23466849661</v>
      </c>
      <c r="AC103" s="47">
        <v>21240510680</v>
      </c>
      <c r="AD103" s="47">
        <v>18359616921</v>
      </c>
      <c r="AE103" s="47">
        <v>22568764453</v>
      </c>
    </row>
    <row r="104" spans="3:31" s="24" customFormat="1" ht="12.75">
      <c r="C104" s="35" t="s">
        <v>121</v>
      </c>
      <c r="D104" s="56">
        <f>SUM(D6:D102)</f>
        <v>315276747673</v>
      </c>
      <c r="E104" s="57">
        <f>D104/D$104</f>
        <v>1</v>
      </c>
      <c r="F104" s="56">
        <f>SUM(F6:F102)</f>
        <v>29167566411</v>
      </c>
      <c r="G104" s="56">
        <f>SUM(G6:G102)</f>
        <v>26671473782</v>
      </c>
      <c r="H104" s="56">
        <f>SUM(H6:H102)</f>
        <v>30183902583</v>
      </c>
      <c r="I104" s="56">
        <f>SUM(I6:I102)</f>
        <v>86022942776</v>
      </c>
      <c r="J104" s="57">
        <f>I104/I$104</f>
        <v>1</v>
      </c>
      <c r="K104" s="56">
        <f>SUM(K6:K102)</f>
        <v>28377438955</v>
      </c>
      <c r="L104" s="56">
        <f>SUM(L6:L102)</f>
        <v>23652651511</v>
      </c>
      <c r="M104" s="56">
        <f>SUM(M6:M102)</f>
        <v>29330478892</v>
      </c>
      <c r="N104" s="56">
        <f>SUM(N6:N102)</f>
        <v>81360569358</v>
      </c>
      <c r="O104" s="57">
        <f>N104/N$104</f>
        <v>1</v>
      </c>
      <c r="P104" s="46">
        <f t="shared" si="38"/>
        <v>-0.05419918532827481</v>
      </c>
      <c r="Q104" s="58" t="s">
        <v>123</v>
      </c>
      <c r="R104" s="58"/>
      <c r="S104" s="58"/>
      <c r="T104" s="58"/>
      <c r="U104" s="58"/>
      <c r="V104" s="58"/>
      <c r="W104" s="58"/>
      <c r="X104" s="59"/>
      <c r="Y104" s="58" t="s">
        <v>123</v>
      </c>
      <c r="Z104" s="58"/>
      <c r="AA104" s="58"/>
      <c r="AB104" s="58"/>
      <c r="AC104" s="58"/>
      <c r="AD104" s="58"/>
      <c r="AE104" s="58"/>
    </row>
    <row r="105" spans="9:31" ht="12.75">
      <c r="I105" s="22"/>
      <c r="Q105" s="43">
        <f>Q103/D104</f>
        <v>0.2374371908252554</v>
      </c>
      <c r="R105" s="4"/>
      <c r="S105" s="5"/>
      <c r="T105" s="4"/>
      <c r="U105" s="5"/>
      <c r="V105" s="4"/>
      <c r="W105" s="5"/>
      <c r="Y105" s="43">
        <f>Y103/D104</f>
        <v>0.7625628091747446</v>
      </c>
      <c r="Z105" s="4"/>
      <c r="AA105" s="4"/>
      <c r="AB105" s="4"/>
      <c r="AC105" s="4"/>
      <c r="AD105" s="4"/>
      <c r="AE105" s="4"/>
    </row>
    <row r="106" spans="17:31" ht="12.75">
      <c r="Q106" s="4"/>
      <c r="R106" s="4"/>
      <c r="S106" s="4"/>
      <c r="T106" s="4"/>
      <c r="U106" s="4"/>
      <c r="V106" s="4"/>
      <c r="W106" s="4"/>
      <c r="Y106" s="4"/>
      <c r="Z106" s="4"/>
      <c r="AA106" s="4"/>
      <c r="AB106" s="4"/>
      <c r="AC106" s="4"/>
      <c r="AD106" s="4"/>
      <c r="AE106" s="4"/>
    </row>
    <row r="107" spans="17:31" ht="12.75">
      <c r="Q107" s="4"/>
      <c r="R107" s="4"/>
      <c r="S107" s="4"/>
      <c r="T107" s="4"/>
      <c r="U107" s="4"/>
      <c r="V107" s="4"/>
      <c r="W107" s="4"/>
      <c r="Y107" s="4"/>
      <c r="Z107" s="4"/>
      <c r="AA107" s="4"/>
      <c r="AB107" s="4"/>
      <c r="AC107" s="4"/>
      <c r="AD107" s="4"/>
      <c r="AE107" s="4"/>
    </row>
    <row r="108" spans="17:31" ht="12.75">
      <c r="Q108" s="4"/>
      <c r="R108" s="4"/>
      <c r="S108" s="4"/>
      <c r="T108" s="4"/>
      <c r="U108" s="4"/>
      <c r="V108" s="4"/>
      <c r="W108" s="4"/>
      <c r="Y108" s="4"/>
      <c r="Z108" s="4"/>
      <c r="AA108" s="4"/>
      <c r="AB108" s="4"/>
      <c r="AC108" s="4"/>
      <c r="AD108" s="4"/>
      <c r="AE108" s="4"/>
    </row>
    <row r="109" spans="17:31" ht="12.75">
      <c r="Q109" s="4"/>
      <c r="R109" s="5"/>
      <c r="S109" s="4"/>
      <c r="T109" s="5"/>
      <c r="U109" s="5"/>
      <c r="V109" s="5"/>
      <c r="W109" s="5"/>
      <c r="Y109" s="4"/>
      <c r="Z109" s="4"/>
      <c r="AA109" s="4"/>
      <c r="AB109" s="4"/>
      <c r="AC109" s="4"/>
      <c r="AD109" s="4"/>
      <c r="AE109" s="4"/>
    </row>
    <row r="110" spans="17:31" ht="12.75">
      <c r="Q110" s="4"/>
      <c r="R110" s="4"/>
      <c r="S110" s="4"/>
      <c r="T110" s="4"/>
      <c r="U110" s="4"/>
      <c r="V110" s="4"/>
      <c r="W110" s="4"/>
      <c r="Y110" s="4"/>
      <c r="Z110" s="4"/>
      <c r="AA110" s="4"/>
      <c r="AB110" s="4"/>
      <c r="AC110" s="4"/>
      <c r="AD110" s="4"/>
      <c r="AE110" s="4"/>
    </row>
    <row r="111" spans="17:31" ht="12.75">
      <c r="Q111" s="4"/>
      <c r="R111" s="4"/>
      <c r="S111" s="4"/>
      <c r="T111" s="4"/>
      <c r="U111" s="5"/>
      <c r="V111" s="4"/>
      <c r="W111" s="5"/>
      <c r="Y111" s="4"/>
      <c r="Z111" s="4"/>
      <c r="AA111" s="4"/>
      <c r="AB111" s="4"/>
      <c r="AC111" s="4"/>
      <c r="AD111" s="4"/>
      <c r="AE111" s="4"/>
    </row>
    <row r="112" spans="17:31" ht="12.75">
      <c r="Q112" s="4"/>
      <c r="R112" s="4"/>
      <c r="S112" s="4"/>
      <c r="T112" s="4"/>
      <c r="U112" s="4"/>
      <c r="V112" s="4"/>
      <c r="W112" s="4"/>
      <c r="Y112" s="4"/>
      <c r="Z112" s="4"/>
      <c r="AA112" s="4"/>
      <c r="AB112" s="4"/>
      <c r="AC112" s="4"/>
      <c r="AD112" s="4"/>
      <c r="AE112" s="4"/>
    </row>
    <row r="113" spans="17:31" ht="12.75">
      <c r="Q113" s="4"/>
      <c r="R113" s="5"/>
      <c r="S113" s="4"/>
      <c r="T113" s="5"/>
      <c r="U113" s="4"/>
      <c r="V113" s="4"/>
      <c r="W113" s="4"/>
      <c r="Y113" s="4"/>
      <c r="Z113" s="4"/>
      <c r="AA113" s="4"/>
      <c r="AB113" s="4"/>
      <c r="AC113" s="4"/>
      <c r="AD113" s="4"/>
      <c r="AE113" s="4"/>
    </row>
    <row r="114" spans="17:31" ht="12.75">
      <c r="Q114" s="4"/>
      <c r="R114" s="5"/>
      <c r="S114" s="5"/>
      <c r="T114" s="5"/>
      <c r="U114" s="5"/>
      <c r="V114" s="5"/>
      <c r="W114" s="5"/>
      <c r="Y114" s="4"/>
      <c r="Z114" s="4"/>
      <c r="AA114" s="4"/>
      <c r="AB114" s="4"/>
      <c r="AC114" s="4"/>
      <c r="AD114" s="4"/>
      <c r="AE114" s="4"/>
    </row>
    <row r="115" spans="17:31" ht="12.75">
      <c r="Q115" s="4"/>
      <c r="R115" s="5"/>
      <c r="S115" s="5"/>
      <c r="T115" s="5"/>
      <c r="U115" s="5"/>
      <c r="V115" s="4"/>
      <c r="W115" s="4"/>
      <c r="Y115" s="4"/>
      <c r="Z115" s="4"/>
      <c r="AA115" s="4"/>
      <c r="AB115" s="4"/>
      <c r="AC115" s="4"/>
      <c r="AD115" s="4"/>
      <c r="AE115" s="4"/>
    </row>
    <row r="116" spans="17:31" ht="12.75">
      <c r="Q116" s="4"/>
      <c r="R116" s="4"/>
      <c r="S116" s="4"/>
      <c r="T116" s="4"/>
      <c r="U116" s="4"/>
      <c r="V116" s="4"/>
      <c r="W116" s="4"/>
      <c r="Y116" s="4"/>
      <c r="Z116" s="4"/>
      <c r="AA116" s="4"/>
      <c r="AB116" s="4"/>
      <c r="AC116" s="4"/>
      <c r="AD116" s="4"/>
      <c r="AE116" s="4"/>
    </row>
    <row r="117" spans="17:31" ht="12.75">
      <c r="Q117" s="4"/>
      <c r="R117" s="5"/>
      <c r="S117" s="4"/>
      <c r="T117" s="5"/>
      <c r="U117" s="4"/>
      <c r="V117" s="5"/>
      <c r="W117" s="4"/>
      <c r="Y117" s="4"/>
      <c r="Z117" s="4"/>
      <c r="AA117" s="4"/>
      <c r="AB117" s="4"/>
      <c r="AC117" s="4"/>
      <c r="AD117" s="4"/>
      <c r="AE117" s="4"/>
    </row>
    <row r="118" spans="17:31" ht="12.75">
      <c r="Q118" s="4"/>
      <c r="R118" s="5"/>
      <c r="S118" s="5"/>
      <c r="T118" s="5"/>
      <c r="U118" s="5"/>
      <c r="V118" s="5"/>
      <c r="W118" s="5"/>
      <c r="Y118" s="4"/>
      <c r="Z118" s="4"/>
      <c r="AA118" s="4"/>
      <c r="AB118" s="4"/>
      <c r="AC118" s="4"/>
      <c r="AD118" s="4"/>
      <c r="AE118" s="4"/>
    </row>
    <row r="119" spans="17:31" ht="12.75">
      <c r="Q119" s="4"/>
      <c r="R119" s="5"/>
      <c r="S119" s="5"/>
      <c r="T119" s="5"/>
      <c r="U119" s="5"/>
      <c r="V119" s="5"/>
      <c r="W119" s="4"/>
      <c r="Y119" s="4"/>
      <c r="Z119" s="4"/>
      <c r="AA119" s="4"/>
      <c r="AB119" s="4"/>
      <c r="AC119" s="4"/>
      <c r="AD119" s="4"/>
      <c r="AE119" s="4"/>
    </row>
    <row r="120" spans="17:31" ht="12.75">
      <c r="Q120" s="4"/>
      <c r="R120" s="5"/>
      <c r="S120" s="4"/>
      <c r="T120" s="4"/>
      <c r="U120" s="4"/>
      <c r="V120" s="4"/>
      <c r="W120" s="4"/>
      <c r="Y120" s="4"/>
      <c r="Z120" s="4"/>
      <c r="AA120" s="4"/>
      <c r="AB120" s="4"/>
      <c r="AC120" s="4"/>
      <c r="AD120" s="4"/>
      <c r="AE120" s="4"/>
    </row>
    <row r="121" spans="17:31" ht="12.75">
      <c r="Q121" s="4"/>
      <c r="R121" s="4"/>
      <c r="S121" s="4"/>
      <c r="T121" s="4"/>
      <c r="U121" s="4"/>
      <c r="V121" s="4"/>
      <c r="W121" s="4"/>
      <c r="Y121" s="4"/>
      <c r="Z121" s="4"/>
      <c r="AA121" s="4"/>
      <c r="AB121" s="4"/>
      <c r="AC121" s="4"/>
      <c r="AD121" s="4"/>
      <c r="AE121" s="4"/>
    </row>
    <row r="122" spans="17:31" ht="12.75">
      <c r="Q122" s="4"/>
      <c r="R122" s="4"/>
      <c r="S122" s="4"/>
      <c r="T122" s="4"/>
      <c r="U122" s="4"/>
      <c r="V122" s="4"/>
      <c r="W122" s="4"/>
      <c r="Y122" s="4"/>
      <c r="Z122" s="4"/>
      <c r="AA122" s="4"/>
      <c r="AB122" s="4"/>
      <c r="AC122" s="4"/>
      <c r="AD122" s="4"/>
      <c r="AE122" s="4"/>
    </row>
    <row r="123" spans="17:31" ht="12.75">
      <c r="Q123" s="4"/>
      <c r="R123" s="4"/>
      <c r="S123" s="4"/>
      <c r="T123" s="4"/>
      <c r="U123" s="4"/>
      <c r="V123" s="4"/>
      <c r="W123" s="4"/>
      <c r="Y123" s="4"/>
      <c r="Z123" s="4"/>
      <c r="AA123" s="4"/>
      <c r="AB123" s="4"/>
      <c r="AC123" s="4"/>
      <c r="AD123" s="4"/>
      <c r="AE123" s="4"/>
    </row>
    <row r="124" spans="17:31" ht="12.75">
      <c r="Q124" s="4"/>
      <c r="R124" s="4"/>
      <c r="S124" s="4"/>
      <c r="T124" s="4"/>
      <c r="U124" s="4"/>
      <c r="V124" s="4"/>
      <c r="W124" s="4"/>
      <c r="Y124" s="4"/>
      <c r="Z124" s="4"/>
      <c r="AA124" s="4"/>
      <c r="AB124" s="4"/>
      <c r="AC124" s="4"/>
      <c r="AD124" s="4"/>
      <c r="AE124" s="4"/>
    </row>
    <row r="125" spans="17:31" ht="12.75">
      <c r="Q125" s="4"/>
      <c r="R125" s="4"/>
      <c r="S125" s="4"/>
      <c r="T125" s="4"/>
      <c r="U125" s="4"/>
      <c r="V125" s="4"/>
      <c r="W125" s="4"/>
      <c r="Y125" s="4"/>
      <c r="Z125" s="4"/>
      <c r="AA125" s="4"/>
      <c r="AB125" s="4"/>
      <c r="AC125" s="4"/>
      <c r="AD125" s="4"/>
      <c r="AE125" s="4"/>
    </row>
    <row r="126" spans="17:31" ht="12.75">
      <c r="Q126" s="4"/>
      <c r="R126" s="4"/>
      <c r="S126" s="4"/>
      <c r="T126" s="4"/>
      <c r="U126" s="4"/>
      <c r="V126" s="4"/>
      <c r="W126" s="4"/>
      <c r="Y126" s="4"/>
      <c r="Z126" s="4"/>
      <c r="AA126" s="4"/>
      <c r="AB126" s="4"/>
      <c r="AC126" s="4"/>
      <c r="AD126" s="4"/>
      <c r="AE126" s="4"/>
    </row>
    <row r="127" spans="17:31" ht="12.75">
      <c r="Q127" s="4"/>
      <c r="R127" s="5"/>
      <c r="S127" s="4"/>
      <c r="T127" s="5"/>
      <c r="U127" s="5"/>
      <c r="V127" s="5"/>
      <c r="W127" s="4"/>
      <c r="Y127" s="4"/>
      <c r="Z127" s="4"/>
      <c r="AA127" s="4"/>
      <c r="AB127" s="4"/>
      <c r="AC127" s="4"/>
      <c r="AD127" s="4"/>
      <c r="AE127" s="4"/>
    </row>
    <row r="128" spans="17:31" ht="12.75">
      <c r="Q128" s="4"/>
      <c r="R128" s="4"/>
      <c r="S128" s="5"/>
      <c r="T128" s="4"/>
      <c r="U128" s="5"/>
      <c r="V128" s="4"/>
      <c r="W128" s="4"/>
      <c r="Y128" s="4"/>
      <c r="Z128" s="4"/>
      <c r="AA128" s="4"/>
      <c r="AB128" s="4"/>
      <c r="AC128" s="4"/>
      <c r="AD128" s="4"/>
      <c r="AE128" s="4"/>
    </row>
    <row r="129" spans="17:31" ht="12.75">
      <c r="Q129" s="4"/>
      <c r="R129" s="4"/>
      <c r="S129" s="4"/>
      <c r="T129" s="4"/>
      <c r="U129" s="4"/>
      <c r="V129" s="5"/>
      <c r="W129" s="4"/>
      <c r="Y129" s="4"/>
      <c r="Z129" s="4"/>
      <c r="AA129" s="4"/>
      <c r="AB129" s="4"/>
      <c r="AC129" s="4"/>
      <c r="AD129" s="4"/>
      <c r="AE129" s="4"/>
    </row>
    <row r="130" spans="17:31" ht="12.75">
      <c r="Q130" s="4"/>
      <c r="R130" s="5"/>
      <c r="S130" s="5"/>
      <c r="T130" s="5"/>
      <c r="U130" s="5"/>
      <c r="V130" s="5"/>
      <c r="W130" s="5"/>
      <c r="Y130" s="4"/>
      <c r="Z130" s="4"/>
      <c r="AA130" s="4"/>
      <c r="AB130" s="4"/>
      <c r="AC130" s="4"/>
      <c r="AD130" s="4"/>
      <c r="AE130" s="4"/>
    </row>
    <row r="131" spans="17:31" ht="12.75">
      <c r="Q131" s="4"/>
      <c r="R131" s="4"/>
      <c r="S131" s="4"/>
      <c r="T131" s="5"/>
      <c r="U131" s="4"/>
      <c r="V131" s="4"/>
      <c r="W131" s="4"/>
      <c r="Y131" s="4"/>
      <c r="Z131" s="4"/>
      <c r="AA131" s="4"/>
      <c r="AB131" s="4"/>
      <c r="AC131" s="4"/>
      <c r="AD131" s="4"/>
      <c r="AE131" s="4"/>
    </row>
    <row r="132" spans="17:31" ht="12.75">
      <c r="Q132" s="4"/>
      <c r="R132" s="4"/>
      <c r="S132" s="4"/>
      <c r="T132" s="4"/>
      <c r="U132" s="4"/>
      <c r="V132" s="4"/>
      <c r="W132" s="4"/>
      <c r="Y132" s="4"/>
      <c r="Z132" s="4"/>
      <c r="AA132" s="4"/>
      <c r="AB132" s="4"/>
      <c r="AC132" s="4"/>
      <c r="AD132" s="4"/>
      <c r="AE132" s="4"/>
    </row>
    <row r="133" spans="17:31" ht="12.75">
      <c r="Q133" s="4"/>
      <c r="R133" s="4"/>
      <c r="S133" s="4"/>
      <c r="T133" s="4"/>
      <c r="U133" s="4"/>
      <c r="V133" s="4"/>
      <c r="W133" s="4"/>
      <c r="Y133" s="4"/>
      <c r="Z133" s="4"/>
      <c r="AA133" s="4"/>
      <c r="AB133" s="4"/>
      <c r="AC133" s="4"/>
      <c r="AD133" s="4"/>
      <c r="AE133" s="4"/>
    </row>
    <row r="134" spans="17:31" ht="12.75">
      <c r="Q134" s="4"/>
      <c r="R134" s="4"/>
      <c r="S134" s="4"/>
      <c r="T134" s="4"/>
      <c r="U134" s="4"/>
      <c r="V134" s="4"/>
      <c r="W134" s="4"/>
      <c r="Y134" s="4"/>
      <c r="Z134" s="4"/>
      <c r="AA134" s="4"/>
      <c r="AB134" s="4"/>
      <c r="AC134" s="4"/>
      <c r="AD134" s="4"/>
      <c r="AE134" s="4"/>
    </row>
    <row r="135" spans="17:31" ht="12.75">
      <c r="Q135" s="5"/>
      <c r="R135" s="5"/>
      <c r="S135" s="5"/>
      <c r="T135" s="5"/>
      <c r="U135" s="5"/>
      <c r="V135" s="5"/>
      <c r="W135" s="5"/>
      <c r="Y135" s="4"/>
      <c r="Z135" s="4"/>
      <c r="AA135" s="4"/>
      <c r="AB135" s="4"/>
      <c r="AC135" s="4"/>
      <c r="AD135" s="4"/>
      <c r="AE135" s="4"/>
    </row>
    <row r="136" spans="17:31" ht="12.75">
      <c r="Q136" s="4"/>
      <c r="R136" s="4"/>
      <c r="S136" s="4"/>
      <c r="T136" s="4"/>
      <c r="U136" s="4"/>
      <c r="V136" s="4"/>
      <c r="W136" s="4"/>
      <c r="Y136" s="4"/>
      <c r="Z136" s="4"/>
      <c r="AA136" s="4"/>
      <c r="AB136" s="4"/>
      <c r="AC136" s="4"/>
      <c r="AD136" s="4"/>
      <c r="AE136" s="4"/>
    </row>
    <row r="137" spans="17:31" ht="12.75">
      <c r="Q137" s="4"/>
      <c r="R137" s="4"/>
      <c r="S137" s="4"/>
      <c r="T137" s="4"/>
      <c r="U137" s="4"/>
      <c r="V137" s="4"/>
      <c r="W137" s="4"/>
      <c r="Y137" s="4"/>
      <c r="Z137" s="4"/>
      <c r="AA137" s="4"/>
      <c r="AB137" s="4"/>
      <c r="AC137" s="4"/>
      <c r="AD137" s="4"/>
      <c r="AE137" s="4"/>
    </row>
    <row r="138" spans="17:31" ht="12.75">
      <c r="Q138" s="4"/>
      <c r="R138" s="4"/>
      <c r="S138" s="4"/>
      <c r="T138" s="4"/>
      <c r="U138" s="4"/>
      <c r="V138" s="4"/>
      <c r="W138" s="4"/>
      <c r="Y138" s="4"/>
      <c r="Z138" s="4"/>
      <c r="AA138" s="4"/>
      <c r="AB138" s="4"/>
      <c r="AC138" s="4"/>
      <c r="AD138" s="4"/>
      <c r="AE138" s="4"/>
    </row>
    <row r="139" spans="17:31" ht="12.75">
      <c r="Q139" s="4"/>
      <c r="R139" s="4"/>
      <c r="S139" s="4"/>
      <c r="T139" s="4"/>
      <c r="U139" s="4"/>
      <c r="V139" s="4"/>
      <c r="W139" s="4"/>
      <c r="Y139" s="4"/>
      <c r="Z139" s="4"/>
      <c r="AA139" s="4"/>
      <c r="AB139" s="4"/>
      <c r="AC139" s="4"/>
      <c r="AD139" s="4"/>
      <c r="AE139" s="4"/>
    </row>
    <row r="140" spans="17:31" ht="12.75">
      <c r="Q140" s="4"/>
      <c r="R140" s="5"/>
      <c r="S140" s="5"/>
      <c r="T140" s="5"/>
      <c r="U140" s="5"/>
      <c r="V140" s="5"/>
      <c r="W140" s="4"/>
      <c r="Y140" s="4"/>
      <c r="Z140" s="4"/>
      <c r="AA140" s="4"/>
      <c r="AB140" s="4"/>
      <c r="AC140" s="4"/>
      <c r="AD140" s="4"/>
      <c r="AE140" s="4"/>
    </row>
    <row r="141" spans="17:31" ht="12.75">
      <c r="Q141" s="4"/>
      <c r="R141" s="4"/>
      <c r="S141" s="4"/>
      <c r="T141" s="4"/>
      <c r="U141" s="4"/>
      <c r="V141" s="4"/>
      <c r="W141" s="4"/>
      <c r="Y141" s="4"/>
      <c r="Z141" s="4"/>
      <c r="AA141" s="4"/>
      <c r="AB141" s="4"/>
      <c r="AC141" s="4"/>
      <c r="AD141" s="4"/>
      <c r="AE141" s="4"/>
    </row>
    <row r="142" spans="17:31" ht="12.75">
      <c r="Q142" s="4"/>
      <c r="R142" s="4"/>
      <c r="S142" s="4"/>
      <c r="T142" s="4"/>
      <c r="U142" s="4"/>
      <c r="V142" s="4"/>
      <c r="W142" s="4"/>
      <c r="Y142" s="4"/>
      <c r="Z142" s="4"/>
      <c r="AA142" s="4"/>
      <c r="AB142" s="4"/>
      <c r="AC142" s="4"/>
      <c r="AD142" s="4"/>
      <c r="AE142" s="4"/>
    </row>
    <row r="143" spans="17:31" ht="12.75">
      <c r="Q143" s="4"/>
      <c r="R143" s="4"/>
      <c r="S143" s="4"/>
      <c r="T143" s="4"/>
      <c r="U143" s="4"/>
      <c r="V143" s="4"/>
      <c r="W143" s="4"/>
      <c r="Y143" s="4"/>
      <c r="Z143" s="4"/>
      <c r="AA143" s="4"/>
      <c r="AB143" s="4"/>
      <c r="AC143" s="4"/>
      <c r="AD143" s="4"/>
      <c r="AE143" s="4"/>
    </row>
    <row r="144" spans="17:31" ht="12.75">
      <c r="Q144" s="4"/>
      <c r="R144" s="4"/>
      <c r="S144" s="4"/>
      <c r="T144" s="4"/>
      <c r="U144" s="4"/>
      <c r="V144" s="4"/>
      <c r="W144" s="4"/>
      <c r="Y144" s="4"/>
      <c r="Z144" s="4"/>
      <c r="AA144" s="4"/>
      <c r="AB144" s="4"/>
      <c r="AC144" s="4"/>
      <c r="AD144" s="4"/>
      <c r="AE144" s="4"/>
    </row>
    <row r="145" spans="17:31" ht="12.75">
      <c r="Q145" s="4"/>
      <c r="R145" s="5"/>
      <c r="S145" s="5"/>
      <c r="T145" s="5"/>
      <c r="U145" s="5"/>
      <c r="V145" s="5"/>
      <c r="W145" s="5"/>
      <c r="Y145" s="4"/>
      <c r="Z145" s="4"/>
      <c r="AA145" s="4"/>
      <c r="AB145" s="4"/>
      <c r="AC145" s="4"/>
      <c r="AD145" s="4"/>
      <c r="AE145" s="4"/>
    </row>
    <row r="146" spans="17:31" ht="12.75">
      <c r="Q146" s="4"/>
      <c r="R146" s="4"/>
      <c r="S146" s="4"/>
      <c r="T146" s="4"/>
      <c r="U146" s="4"/>
      <c r="V146" s="4"/>
      <c r="W146" s="4"/>
      <c r="Y146" s="4"/>
      <c r="Z146" s="4"/>
      <c r="AA146" s="4"/>
      <c r="AB146" s="4"/>
      <c r="AC146" s="4"/>
      <c r="AD146" s="4"/>
      <c r="AE146" s="4"/>
    </row>
    <row r="147" spans="17:31" ht="12.75">
      <c r="Q147" s="4"/>
      <c r="R147" s="4"/>
      <c r="S147" s="5"/>
      <c r="T147" s="5"/>
      <c r="U147" s="5"/>
      <c r="V147" s="5"/>
      <c r="W147" s="4"/>
      <c r="Y147" s="4"/>
      <c r="Z147" s="4"/>
      <c r="AA147" s="4"/>
      <c r="AB147" s="4"/>
      <c r="AC147" s="4"/>
      <c r="AD147" s="4"/>
      <c r="AE147" s="4"/>
    </row>
    <row r="148" spans="17:31" ht="12.75">
      <c r="Q148" s="4"/>
      <c r="R148" s="4"/>
      <c r="S148" s="4"/>
      <c r="T148" s="4"/>
      <c r="U148" s="4"/>
      <c r="V148" s="4"/>
      <c r="W148" s="4"/>
      <c r="Y148" s="4"/>
      <c r="Z148" s="4"/>
      <c r="AA148" s="4"/>
      <c r="AB148" s="4"/>
      <c r="AC148" s="4"/>
      <c r="AD148" s="4"/>
      <c r="AE148" s="4"/>
    </row>
    <row r="149" spans="17:31" ht="12.75">
      <c r="Q149" s="4"/>
      <c r="R149" s="5"/>
      <c r="S149" s="5"/>
      <c r="T149" s="4"/>
      <c r="U149" s="5"/>
      <c r="V149" s="5"/>
      <c r="W149" s="5"/>
      <c r="Y149" s="4"/>
      <c r="Z149" s="4"/>
      <c r="AA149" s="4"/>
      <c r="AB149" s="4"/>
      <c r="AC149" s="4"/>
      <c r="AD149" s="4"/>
      <c r="AE149" s="4"/>
    </row>
    <row r="150" spans="17:31" ht="12.75">
      <c r="Q150" s="4"/>
      <c r="R150" s="4"/>
      <c r="S150" s="4"/>
      <c r="T150" s="5"/>
      <c r="U150" s="4"/>
      <c r="V150" s="4"/>
      <c r="W150" s="4"/>
      <c r="Y150" s="4"/>
      <c r="Z150" s="4"/>
      <c r="AA150" s="4"/>
      <c r="AB150" s="4"/>
      <c r="AC150" s="4"/>
      <c r="AD150" s="4"/>
      <c r="AE150" s="4"/>
    </row>
    <row r="151" spans="17:31" ht="12.75">
      <c r="Q151" s="4"/>
      <c r="R151" s="5"/>
      <c r="S151" s="5"/>
      <c r="T151" s="5"/>
      <c r="U151" s="5"/>
      <c r="V151" s="5"/>
      <c r="W151" s="5"/>
      <c r="Y151" s="4"/>
      <c r="Z151" s="4"/>
      <c r="AA151" s="4"/>
      <c r="AB151" s="4"/>
      <c r="AC151" s="4"/>
      <c r="AD151" s="4"/>
      <c r="AE151" s="4"/>
    </row>
    <row r="152" spans="17:31" ht="12.75">
      <c r="Q152" s="4"/>
      <c r="R152" s="4"/>
      <c r="S152" s="4"/>
      <c r="T152" s="4"/>
      <c r="U152" s="4"/>
      <c r="V152" s="4"/>
      <c r="W152" s="4"/>
      <c r="Y152" s="4"/>
      <c r="Z152" s="4"/>
      <c r="AA152" s="4"/>
      <c r="AB152" s="4"/>
      <c r="AC152" s="4"/>
      <c r="AD152" s="4"/>
      <c r="AE152" s="4"/>
    </row>
    <row r="153" spans="17:31" ht="12.75">
      <c r="Q153" s="4"/>
      <c r="R153" s="4"/>
      <c r="S153" s="4"/>
      <c r="T153" s="4"/>
      <c r="U153" s="4"/>
      <c r="V153" s="4"/>
      <c r="W153" s="4"/>
      <c r="Y153" s="4"/>
      <c r="Z153" s="4"/>
      <c r="AA153" s="4"/>
      <c r="AB153" s="4"/>
      <c r="AC153" s="4"/>
      <c r="AD153" s="4"/>
      <c r="AE153" s="4"/>
    </row>
    <row r="154" spans="17:31" ht="12.75">
      <c r="Q154" s="4"/>
      <c r="R154" s="5"/>
      <c r="S154" s="5"/>
      <c r="T154" s="5"/>
      <c r="U154" s="5"/>
      <c r="V154" s="5"/>
      <c r="W154" s="5"/>
      <c r="Y154" s="4"/>
      <c r="Z154" s="4"/>
      <c r="AA154" s="4"/>
      <c r="AB154" s="4"/>
      <c r="AC154" s="4"/>
      <c r="AD154" s="4"/>
      <c r="AE154" s="4"/>
    </row>
    <row r="155" spans="17:31" ht="12.75">
      <c r="Q155" s="5"/>
      <c r="R155" s="4"/>
      <c r="S155" s="5"/>
      <c r="T155" s="5"/>
      <c r="U155" s="5"/>
      <c r="V155" s="5"/>
      <c r="W155" s="5"/>
      <c r="Y155" s="4"/>
      <c r="Z155" s="4"/>
      <c r="AA155" s="4"/>
      <c r="AB155" s="4"/>
      <c r="AC155" s="4"/>
      <c r="AD155" s="4"/>
      <c r="AE155" s="4"/>
    </row>
    <row r="156" spans="17:31" ht="12.75">
      <c r="Q156" s="4"/>
      <c r="R156" s="5"/>
      <c r="S156" s="4"/>
      <c r="T156" s="5"/>
      <c r="U156" s="5"/>
      <c r="V156" s="4"/>
      <c r="W156" s="5"/>
      <c r="Y156" s="4"/>
      <c r="Z156" s="4"/>
      <c r="AA156" s="4"/>
      <c r="AB156" s="4"/>
      <c r="AC156" s="4"/>
      <c r="AD156" s="4"/>
      <c r="AE156" s="4"/>
    </row>
    <row r="157" spans="17:31" ht="12.75">
      <c r="Q157" s="5"/>
      <c r="R157" s="5"/>
      <c r="S157" s="5"/>
      <c r="T157" s="5"/>
      <c r="U157" s="5"/>
      <c r="V157" s="5"/>
      <c r="W157" s="5"/>
      <c r="Y157" s="4"/>
      <c r="Z157" s="4"/>
      <c r="AA157" s="4"/>
      <c r="AB157" s="4"/>
      <c r="AC157" s="4"/>
      <c r="AD157" s="4"/>
      <c r="AE157" s="4"/>
    </row>
    <row r="158" spans="17:31" ht="12.75">
      <c r="Q158" s="4"/>
      <c r="R158" s="4"/>
      <c r="S158" s="4"/>
      <c r="T158" s="4"/>
      <c r="U158" s="4"/>
      <c r="V158" s="4"/>
      <c r="W158" s="4"/>
      <c r="Y158" s="4"/>
      <c r="Z158" s="4"/>
      <c r="AA158" s="4"/>
      <c r="AB158" s="4"/>
      <c r="AC158" s="4"/>
      <c r="AD158" s="4"/>
      <c r="AE158" s="4"/>
    </row>
    <row r="159" spans="17:31" ht="12.75">
      <c r="Q159" s="4"/>
      <c r="R159" s="5"/>
      <c r="S159" s="5"/>
      <c r="T159" s="4"/>
      <c r="U159" s="5"/>
      <c r="V159" s="5"/>
      <c r="W159" s="5"/>
      <c r="Y159" s="4"/>
      <c r="Z159" s="4"/>
      <c r="AA159" s="4"/>
      <c r="AB159" s="4"/>
      <c r="AC159" s="4"/>
      <c r="AD159" s="4"/>
      <c r="AE159" s="4"/>
    </row>
    <row r="160" spans="17:31" ht="12.75">
      <c r="Q160" s="4"/>
      <c r="R160" s="4"/>
      <c r="S160" s="4"/>
      <c r="T160" s="4"/>
      <c r="U160" s="4"/>
      <c r="V160" s="4"/>
      <c r="W160" s="4"/>
      <c r="Y160" s="4"/>
      <c r="Z160" s="4"/>
      <c r="AA160" s="4"/>
      <c r="AB160" s="4"/>
      <c r="AC160" s="4"/>
      <c r="AD160" s="4"/>
      <c r="AE160" s="4"/>
    </row>
    <row r="161" spans="17:31" ht="12.75">
      <c r="Q161" s="4"/>
      <c r="R161" s="4"/>
      <c r="S161" s="4"/>
      <c r="T161" s="4"/>
      <c r="U161" s="4"/>
      <c r="V161" s="4"/>
      <c r="W161" s="4"/>
      <c r="Y161" s="4"/>
      <c r="Z161" s="4"/>
      <c r="AA161" s="4"/>
      <c r="AB161" s="4"/>
      <c r="AC161" s="4"/>
      <c r="AD161" s="4"/>
      <c r="AE161" s="4"/>
    </row>
    <row r="162" spans="17:31" ht="12.75">
      <c r="Q162" s="4"/>
      <c r="R162" s="4"/>
      <c r="S162" s="4"/>
      <c r="T162" s="4"/>
      <c r="U162" s="4"/>
      <c r="V162" s="4"/>
      <c r="W162" s="4"/>
      <c r="Y162" s="4"/>
      <c r="Z162" s="4"/>
      <c r="AA162" s="4"/>
      <c r="AB162" s="4"/>
      <c r="AC162" s="4"/>
      <c r="AD162" s="4"/>
      <c r="AE162" s="4"/>
    </row>
    <row r="163" spans="17:31" ht="12.75">
      <c r="Q163" s="4"/>
      <c r="R163" s="4"/>
      <c r="S163" s="4"/>
      <c r="T163" s="4"/>
      <c r="U163" s="4"/>
      <c r="V163" s="4"/>
      <c r="W163" s="4"/>
      <c r="Y163" s="4"/>
      <c r="Z163" s="4"/>
      <c r="AA163" s="4"/>
      <c r="AB163" s="4"/>
      <c r="AC163" s="4"/>
      <c r="AD163" s="4"/>
      <c r="AE163" s="4"/>
    </row>
    <row r="164" spans="17:31" ht="12.75">
      <c r="Q164" s="5"/>
      <c r="R164" s="4"/>
      <c r="S164" s="5"/>
      <c r="T164" s="5"/>
      <c r="U164" s="5"/>
      <c r="V164" s="5"/>
      <c r="W164" s="5"/>
      <c r="Y164" s="4"/>
      <c r="Z164" s="4"/>
      <c r="AA164" s="4"/>
      <c r="AB164" s="4"/>
      <c r="AC164" s="4"/>
      <c r="AD164" s="4"/>
      <c r="AE164" s="4"/>
    </row>
    <row r="165" spans="17:31" ht="12.75">
      <c r="Q165" s="4"/>
      <c r="R165" s="4"/>
      <c r="S165" s="4"/>
      <c r="T165" s="4"/>
      <c r="U165" s="4"/>
      <c r="V165" s="4"/>
      <c r="W165" s="4"/>
      <c r="Y165" s="4"/>
      <c r="Z165" s="4"/>
      <c r="AA165" s="4"/>
      <c r="AB165" s="4"/>
      <c r="AC165" s="4"/>
      <c r="AD165" s="4"/>
      <c r="AE165" s="4"/>
    </row>
    <row r="166" spans="17:31" ht="12.75">
      <c r="Q166" s="4"/>
      <c r="R166" s="4"/>
      <c r="S166" s="4"/>
      <c r="T166" s="4"/>
      <c r="U166" s="4"/>
      <c r="V166" s="4"/>
      <c r="W166" s="4"/>
      <c r="Y166" s="4"/>
      <c r="Z166" s="4"/>
      <c r="AA166" s="4"/>
      <c r="AB166" s="4"/>
      <c r="AC166" s="4"/>
      <c r="AD166" s="4"/>
      <c r="AE166" s="4"/>
    </row>
    <row r="167" spans="17:31" ht="12.75">
      <c r="Q167" s="4"/>
      <c r="R167" s="4"/>
      <c r="S167" s="4"/>
      <c r="T167" s="4"/>
      <c r="U167" s="4"/>
      <c r="V167" s="4"/>
      <c r="W167" s="4"/>
      <c r="Y167" s="4"/>
      <c r="Z167" s="4"/>
      <c r="AA167" s="4"/>
      <c r="AB167" s="4"/>
      <c r="AC167" s="4"/>
      <c r="AD167" s="4"/>
      <c r="AE167" s="4"/>
    </row>
    <row r="168" spans="17:31" ht="12.75">
      <c r="Q168" s="4"/>
      <c r="R168" s="4"/>
      <c r="S168" s="4"/>
      <c r="T168" s="4"/>
      <c r="U168" s="4"/>
      <c r="V168" s="4"/>
      <c r="W168" s="4"/>
      <c r="Y168" s="4"/>
      <c r="Z168" s="4"/>
      <c r="AA168" s="4"/>
      <c r="AB168" s="4"/>
      <c r="AC168" s="4"/>
      <c r="AD168" s="4"/>
      <c r="AE168" s="4"/>
    </row>
    <row r="169" spans="17:31" ht="12.75">
      <c r="Q169" s="4"/>
      <c r="R169" s="4"/>
      <c r="S169" s="4"/>
      <c r="T169" s="4"/>
      <c r="U169" s="4"/>
      <c r="V169" s="4"/>
      <c r="W169" s="4"/>
      <c r="Y169" s="4"/>
      <c r="Z169" s="4"/>
      <c r="AA169" s="4"/>
      <c r="AB169" s="4"/>
      <c r="AC169" s="4"/>
      <c r="AD169" s="4"/>
      <c r="AE169" s="4"/>
    </row>
    <row r="170" spans="17:31" ht="12.75">
      <c r="Q170" s="4"/>
      <c r="R170" s="4"/>
      <c r="S170" s="4"/>
      <c r="T170" s="4"/>
      <c r="U170" s="4"/>
      <c r="V170" s="5"/>
      <c r="W170" s="4"/>
      <c r="Y170" s="4"/>
      <c r="Z170" s="4"/>
      <c r="AA170" s="4"/>
      <c r="AB170" s="4"/>
      <c r="AC170" s="4"/>
      <c r="AD170" s="4"/>
      <c r="AE170" s="4"/>
    </row>
    <row r="171" spans="17:31" ht="12.75">
      <c r="Q171" s="4"/>
      <c r="R171" s="5"/>
      <c r="S171" s="5"/>
      <c r="T171" s="4"/>
      <c r="U171" s="5"/>
      <c r="V171" s="5"/>
      <c r="W171" s="5"/>
      <c r="Y171" s="4"/>
      <c r="Z171" s="4"/>
      <c r="AA171" s="4"/>
      <c r="AB171" s="4"/>
      <c r="AC171" s="4"/>
      <c r="AD171" s="4"/>
      <c r="AE171" s="4"/>
    </row>
    <row r="172" spans="17:31" ht="12.75">
      <c r="Q172" s="4"/>
      <c r="R172" s="4"/>
      <c r="S172" s="4"/>
      <c r="T172" s="4"/>
      <c r="U172" s="4"/>
      <c r="V172" s="4"/>
      <c r="W172" s="4"/>
      <c r="Y172" s="4"/>
      <c r="Z172" s="4"/>
      <c r="AA172" s="4"/>
      <c r="AB172" s="4"/>
      <c r="AC172" s="4"/>
      <c r="AD172" s="4"/>
      <c r="AE172" s="4"/>
    </row>
    <row r="173" spans="17:31" ht="12.75">
      <c r="Q173" s="4"/>
      <c r="R173" s="4"/>
      <c r="S173" s="4"/>
      <c r="T173" s="4"/>
      <c r="U173" s="4"/>
      <c r="V173" s="4"/>
      <c r="W173" s="4"/>
      <c r="Y173" s="4"/>
      <c r="Z173" s="4"/>
      <c r="AA173" s="4"/>
      <c r="AB173" s="4"/>
      <c r="AC173" s="4"/>
      <c r="AD173" s="4"/>
      <c r="AE173" s="4"/>
    </row>
    <row r="174" spans="17:31" ht="12.75">
      <c r="Q174" s="4"/>
      <c r="R174" s="4"/>
      <c r="S174" s="4"/>
      <c r="T174" s="4"/>
      <c r="U174" s="4"/>
      <c r="V174" s="4"/>
      <c r="W174" s="4"/>
      <c r="Y174" s="4"/>
      <c r="Z174" s="4"/>
      <c r="AA174" s="4"/>
      <c r="AB174" s="4"/>
      <c r="AC174" s="4"/>
      <c r="AD174" s="4"/>
      <c r="AE174" s="4"/>
    </row>
    <row r="175" spans="17:31" ht="12.75">
      <c r="Q175" s="4"/>
      <c r="R175" s="4"/>
      <c r="S175" s="4"/>
      <c r="T175" s="4"/>
      <c r="U175" s="4"/>
      <c r="V175" s="4"/>
      <c r="W175" s="4"/>
      <c r="Y175" s="4"/>
      <c r="Z175" s="4"/>
      <c r="AA175" s="4"/>
      <c r="AB175" s="4"/>
      <c r="AC175" s="4"/>
      <c r="AD175" s="4"/>
      <c r="AE175" s="4"/>
    </row>
    <row r="176" spans="17:31" ht="12.75">
      <c r="Q176" s="4"/>
      <c r="R176" s="4"/>
      <c r="S176" s="4"/>
      <c r="T176" s="4"/>
      <c r="U176" s="4"/>
      <c r="V176" s="4"/>
      <c r="W176" s="4"/>
      <c r="Y176" s="4"/>
      <c r="Z176" s="4"/>
      <c r="AA176" s="4"/>
      <c r="AB176" s="4"/>
      <c r="AC176" s="4"/>
      <c r="AD176" s="4"/>
      <c r="AE176" s="4"/>
    </row>
    <row r="177" spans="17:31" ht="12.75">
      <c r="Q177" s="4"/>
      <c r="R177" s="4"/>
      <c r="S177" s="4"/>
      <c r="T177" s="4"/>
      <c r="U177" s="4"/>
      <c r="V177" s="4"/>
      <c r="W177" s="4"/>
      <c r="Y177" s="4"/>
      <c r="Z177" s="4"/>
      <c r="AA177" s="4"/>
      <c r="AB177" s="4"/>
      <c r="AC177" s="4"/>
      <c r="AD177" s="4"/>
      <c r="AE177" s="4"/>
    </row>
    <row r="178" spans="17:31" ht="12.75">
      <c r="Q178" s="4"/>
      <c r="R178" s="4"/>
      <c r="S178" s="4"/>
      <c r="T178" s="4"/>
      <c r="U178" s="4"/>
      <c r="V178" s="4"/>
      <c r="W178" s="4"/>
      <c r="Y178" s="4"/>
      <c r="Z178" s="4"/>
      <c r="AA178" s="4"/>
      <c r="AB178" s="4"/>
      <c r="AC178" s="4"/>
      <c r="AD178" s="4"/>
      <c r="AE178" s="4"/>
    </row>
    <row r="179" spans="17:31" ht="12.75">
      <c r="Q179" s="4"/>
      <c r="R179" s="5"/>
      <c r="S179" s="4"/>
      <c r="T179" s="5"/>
      <c r="U179" s="5"/>
      <c r="V179" s="5"/>
      <c r="W179" s="5"/>
      <c r="Y179" s="4"/>
      <c r="Z179" s="4"/>
      <c r="AA179" s="4"/>
      <c r="AB179" s="4"/>
      <c r="AC179" s="4"/>
      <c r="AD179" s="4"/>
      <c r="AE179" s="4"/>
    </row>
    <row r="180" spans="17:31" ht="12.75">
      <c r="Q180" s="4"/>
      <c r="R180" s="4"/>
      <c r="S180" s="4"/>
      <c r="T180" s="4"/>
      <c r="U180" s="4"/>
      <c r="V180" s="4"/>
      <c r="W180" s="4"/>
      <c r="Y180" s="4"/>
      <c r="Z180" s="4"/>
      <c r="AA180" s="4"/>
      <c r="AB180" s="4"/>
      <c r="AC180" s="4"/>
      <c r="AD180" s="4"/>
      <c r="AE180" s="4"/>
    </row>
    <row r="181" spans="17:31" ht="12.75">
      <c r="Q181" s="4"/>
      <c r="R181" s="5"/>
      <c r="S181" s="5"/>
      <c r="T181" s="5"/>
      <c r="U181" s="5"/>
      <c r="V181" s="5"/>
      <c r="W181" s="5"/>
      <c r="Y181" s="4"/>
      <c r="Z181" s="4"/>
      <c r="AA181" s="4"/>
      <c r="AB181" s="4"/>
      <c r="AC181" s="4"/>
      <c r="AD181" s="4"/>
      <c r="AE181" s="4"/>
    </row>
    <row r="182" spans="17:31" ht="12.75">
      <c r="Q182" s="4"/>
      <c r="R182" s="4"/>
      <c r="S182" s="4"/>
      <c r="T182" s="4"/>
      <c r="U182" s="4"/>
      <c r="V182" s="5"/>
      <c r="W182" s="5"/>
      <c r="Y182" s="4"/>
      <c r="Z182" s="4"/>
      <c r="AA182" s="4"/>
      <c r="AB182" s="4"/>
      <c r="AC182" s="4"/>
      <c r="AD182" s="4"/>
      <c r="AE182" s="4"/>
    </row>
    <row r="183" spans="17:31" ht="12.75">
      <c r="Q183" s="4"/>
      <c r="R183" s="4"/>
      <c r="S183" s="4"/>
      <c r="T183" s="5"/>
      <c r="U183" s="5"/>
      <c r="V183" s="5"/>
      <c r="W183" s="5"/>
      <c r="Y183" s="4"/>
      <c r="Z183" s="4"/>
      <c r="AA183" s="4"/>
      <c r="AB183" s="4"/>
      <c r="AC183" s="4"/>
      <c r="AD183" s="4"/>
      <c r="AE183" s="4"/>
    </row>
    <row r="184" spans="17:31" ht="12.75">
      <c r="Q184" s="4"/>
      <c r="R184" s="4"/>
      <c r="S184" s="4"/>
      <c r="T184" s="4"/>
      <c r="U184" s="4"/>
      <c r="V184" s="4"/>
      <c r="W184" s="4"/>
      <c r="Y184" s="4"/>
      <c r="Z184" s="4"/>
      <c r="AA184" s="4"/>
      <c r="AB184" s="4"/>
      <c r="AC184" s="4"/>
      <c r="AD184" s="4"/>
      <c r="AE184" s="4"/>
    </row>
    <row r="185" spans="17:31" ht="12.75">
      <c r="Q185" s="4"/>
      <c r="R185" s="4"/>
      <c r="S185" s="4"/>
      <c r="T185" s="4"/>
      <c r="U185" s="4"/>
      <c r="V185" s="4"/>
      <c r="W185" s="4"/>
      <c r="Y185" s="4"/>
      <c r="Z185" s="4"/>
      <c r="AA185" s="4"/>
      <c r="AB185" s="4"/>
      <c r="AC185" s="4"/>
      <c r="AD185" s="4"/>
      <c r="AE185" s="4"/>
    </row>
    <row r="186" spans="17:31" ht="12.75">
      <c r="Q186" s="4"/>
      <c r="R186" s="4"/>
      <c r="S186" s="4"/>
      <c r="T186" s="4"/>
      <c r="U186" s="4"/>
      <c r="V186" s="4"/>
      <c r="W186" s="4"/>
      <c r="Y186" s="4"/>
      <c r="Z186" s="4"/>
      <c r="AA186" s="4"/>
      <c r="AB186" s="4"/>
      <c r="AC186" s="4"/>
      <c r="AD186" s="4"/>
      <c r="AE186" s="4"/>
    </row>
    <row r="187" spans="17:31" ht="12.75">
      <c r="Q187" s="4"/>
      <c r="R187" s="4"/>
      <c r="S187" s="4"/>
      <c r="T187" s="4"/>
      <c r="U187" s="4"/>
      <c r="V187" s="4"/>
      <c r="W187" s="4"/>
      <c r="Y187" s="4"/>
      <c r="Z187" s="4"/>
      <c r="AA187" s="4"/>
      <c r="AB187" s="4"/>
      <c r="AC187" s="4"/>
      <c r="AD187" s="4"/>
      <c r="AE187" s="4"/>
    </row>
    <row r="188" spans="17:31" ht="12.75">
      <c r="Q188" s="4"/>
      <c r="R188" s="4"/>
      <c r="S188" s="4"/>
      <c r="T188" s="4"/>
      <c r="U188" s="4"/>
      <c r="V188" s="4"/>
      <c r="W188" s="4"/>
      <c r="Y188" s="4"/>
      <c r="Z188" s="4"/>
      <c r="AA188" s="4"/>
      <c r="AB188" s="4"/>
      <c r="AC188" s="4"/>
      <c r="AD188" s="4"/>
      <c r="AE188" s="4"/>
    </row>
    <row r="189" spans="17:31" ht="12.75">
      <c r="Q189" s="4"/>
      <c r="R189" s="5"/>
      <c r="S189" s="5"/>
      <c r="T189" s="5"/>
      <c r="U189" s="4"/>
      <c r="V189" s="4"/>
      <c r="W189" s="4"/>
      <c r="Y189" s="4"/>
      <c r="Z189" s="4"/>
      <c r="AA189" s="4"/>
      <c r="AB189" s="4"/>
      <c r="AC189" s="4"/>
      <c r="AD189" s="4"/>
      <c r="AE189" s="4"/>
    </row>
    <row r="190" spans="17:31" ht="12.75">
      <c r="Q190" s="4"/>
      <c r="R190" s="4"/>
      <c r="S190" s="4"/>
      <c r="T190" s="4"/>
      <c r="U190" s="4"/>
      <c r="V190" s="4"/>
      <c r="W190" s="4"/>
      <c r="Y190" s="4"/>
      <c r="Z190" s="4"/>
      <c r="AA190" s="4"/>
      <c r="AB190" s="4"/>
      <c r="AC190" s="4"/>
      <c r="AD190" s="4"/>
      <c r="AE190" s="4"/>
    </row>
    <row r="191" spans="17:31" ht="12.75">
      <c r="Q191" s="4"/>
      <c r="R191" s="4"/>
      <c r="S191" s="4"/>
      <c r="T191" s="4"/>
      <c r="U191" s="4"/>
      <c r="V191" s="4"/>
      <c r="W191" s="4"/>
      <c r="Y191" s="4"/>
      <c r="Z191" s="4"/>
      <c r="AA191" s="4"/>
      <c r="AB191" s="4"/>
      <c r="AC191" s="4"/>
      <c r="AD191" s="4"/>
      <c r="AE191" s="4"/>
    </row>
    <row r="192" spans="17:31" ht="12.75">
      <c r="Q192" s="4"/>
      <c r="R192" s="5"/>
      <c r="S192" s="5"/>
      <c r="T192" s="5"/>
      <c r="U192" s="5"/>
      <c r="V192" s="5"/>
      <c r="W192" s="5"/>
      <c r="Y192" s="4"/>
      <c r="Z192" s="4"/>
      <c r="AA192" s="4"/>
      <c r="AB192" s="4"/>
      <c r="AC192" s="4"/>
      <c r="AD192" s="4"/>
      <c r="AE192" s="4"/>
    </row>
    <row r="193" spans="17:31" ht="12.75">
      <c r="Q193" s="4"/>
      <c r="R193" s="4"/>
      <c r="S193" s="4"/>
      <c r="T193" s="4"/>
      <c r="U193" s="4"/>
      <c r="V193" s="4"/>
      <c r="W193" s="4"/>
      <c r="Y193" s="4"/>
      <c r="Z193" s="4"/>
      <c r="AA193" s="4"/>
      <c r="AB193" s="4"/>
      <c r="AC193" s="4"/>
      <c r="AD193" s="4"/>
      <c r="AE193" s="4"/>
    </row>
    <row r="194" spans="17:31" ht="12.75">
      <c r="Q194" s="4"/>
      <c r="R194" s="4"/>
      <c r="S194" s="4"/>
      <c r="T194" s="4"/>
      <c r="U194" s="4"/>
      <c r="V194" s="4"/>
      <c r="W194" s="4"/>
      <c r="Y194" s="4"/>
      <c r="Z194" s="4"/>
      <c r="AA194" s="4"/>
      <c r="AB194" s="4"/>
      <c r="AC194" s="4"/>
      <c r="AD194" s="4"/>
      <c r="AE194" s="4"/>
    </row>
    <row r="195" spans="17:31" ht="12.75">
      <c r="Q195" s="4"/>
      <c r="R195" s="4"/>
      <c r="S195" s="5"/>
      <c r="T195" s="4"/>
      <c r="U195" s="4"/>
      <c r="V195" s="4"/>
      <c r="W195" s="4"/>
      <c r="Y195" s="4"/>
      <c r="Z195" s="4"/>
      <c r="AA195" s="4"/>
      <c r="AB195" s="4"/>
      <c r="AC195" s="4"/>
      <c r="AD195" s="4"/>
      <c r="AE195" s="4"/>
    </row>
    <row r="196" spans="17:31" ht="12.75">
      <c r="Q196" s="4"/>
      <c r="R196" s="4"/>
      <c r="S196" s="4"/>
      <c r="T196" s="4"/>
      <c r="U196" s="4"/>
      <c r="V196" s="4"/>
      <c r="W196" s="4"/>
      <c r="Y196" s="4"/>
      <c r="Z196" s="4"/>
      <c r="AA196" s="4"/>
      <c r="AB196" s="4"/>
      <c r="AC196" s="4"/>
      <c r="AD196" s="4"/>
      <c r="AE196" s="4"/>
    </row>
    <row r="197" spans="17:31" ht="12.75">
      <c r="Q197" s="4"/>
      <c r="R197" s="4"/>
      <c r="S197" s="4"/>
      <c r="T197" s="4"/>
      <c r="U197" s="4"/>
      <c r="V197" s="4"/>
      <c r="W197" s="4"/>
      <c r="Y197" s="4"/>
      <c r="Z197" s="4"/>
      <c r="AA197" s="4"/>
      <c r="AB197" s="4"/>
      <c r="AC197" s="4"/>
      <c r="AD197" s="4"/>
      <c r="AE197" s="4"/>
    </row>
    <row r="198" spans="17:31" ht="12.75">
      <c r="Q198" s="4"/>
      <c r="R198" s="4"/>
      <c r="S198" s="4"/>
      <c r="T198" s="4"/>
      <c r="U198" s="4"/>
      <c r="V198" s="4"/>
      <c r="W198" s="4"/>
      <c r="Y198" s="4"/>
      <c r="Z198" s="4"/>
      <c r="AA198" s="4"/>
      <c r="AB198" s="4"/>
      <c r="AC198" s="4"/>
      <c r="AD198" s="4"/>
      <c r="AE198" s="4"/>
    </row>
    <row r="199" spans="17:31" ht="12.75">
      <c r="Q199" s="4"/>
      <c r="R199" s="4"/>
      <c r="S199" s="4"/>
      <c r="T199" s="4"/>
      <c r="U199" s="4"/>
      <c r="V199" s="4"/>
      <c r="W199" s="4"/>
      <c r="Y199" s="4"/>
      <c r="Z199" s="4"/>
      <c r="AA199" s="4"/>
      <c r="AB199" s="4"/>
      <c r="AC199" s="4"/>
      <c r="AD199" s="4"/>
      <c r="AE199" s="4"/>
    </row>
    <row r="200" spans="17:31" ht="12.75">
      <c r="Q200" s="4"/>
      <c r="R200" s="4"/>
      <c r="S200" s="4"/>
      <c r="T200" s="4"/>
      <c r="U200" s="4"/>
      <c r="V200" s="4"/>
      <c r="W200" s="4"/>
      <c r="Y200" s="4"/>
      <c r="Z200" s="4"/>
      <c r="AA200" s="4"/>
      <c r="AB200" s="4"/>
      <c r="AC200" s="4"/>
      <c r="AD200" s="4"/>
      <c r="AE200" s="4"/>
    </row>
    <row r="201" spans="17:31" ht="12.75">
      <c r="Q201" s="4"/>
      <c r="R201" s="5"/>
      <c r="S201" s="4"/>
      <c r="T201" s="5"/>
      <c r="U201" s="4"/>
      <c r="V201" s="4"/>
      <c r="W201" s="4"/>
      <c r="Y201" s="4"/>
      <c r="Z201" s="4"/>
      <c r="AA201" s="4"/>
      <c r="AB201" s="4"/>
      <c r="AC201" s="4"/>
      <c r="AD201" s="4"/>
      <c r="AE201" s="4"/>
    </row>
    <row r="202" spans="17:31" ht="12.75">
      <c r="Q202" s="4"/>
      <c r="R202" s="4"/>
      <c r="S202" s="4"/>
      <c r="T202" s="4"/>
      <c r="U202" s="4"/>
      <c r="V202" s="4"/>
      <c r="W202" s="4"/>
      <c r="Y202" s="4"/>
      <c r="Z202" s="4"/>
      <c r="AA202" s="4"/>
      <c r="AB202" s="4"/>
      <c r="AC202" s="4"/>
      <c r="AD202" s="4"/>
      <c r="AE202" s="4"/>
    </row>
  </sheetData>
  <mergeCells count="5">
    <mergeCell ref="D3:O3"/>
    <mergeCell ref="Y4:AE4"/>
    <mergeCell ref="Q4:W4"/>
    <mergeCell ref="N4:P4"/>
    <mergeCell ref="D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2"/>
  <sheetViews>
    <sheetView workbookViewId="0" topLeftCell="A1">
      <pane xSplit="2" ySplit="5" topLeftCell="C6" activePane="bottomRight" state="frozen"/>
      <selection pane="topLeft" activeCell="H1" sqref="H1"/>
      <selection pane="topRight" activeCell="H1" sqref="H1"/>
      <selection pane="bottomLeft" activeCell="H1" sqref="H1"/>
      <selection pane="bottomRight" activeCell="C50" sqref="C50"/>
    </sheetView>
  </sheetViews>
  <sheetFormatPr defaultColWidth="9.140625" defaultRowHeight="12.75"/>
  <cols>
    <col min="2" max="2" width="4.7109375" style="20" customWidth="1"/>
    <col min="3" max="3" width="31.140625" style="0" customWidth="1"/>
    <col min="4" max="5" width="12.7109375" style="0" customWidth="1"/>
    <col min="6" max="16" width="12.140625" style="0" customWidth="1"/>
    <col min="17" max="17" width="12.57421875" style="0" customWidth="1"/>
    <col min="18" max="23" width="11.57421875" style="0" bestFit="1" customWidth="1"/>
    <col min="24" max="24" width="3.00390625" style="0" customWidth="1"/>
    <col min="25" max="25" width="13.8515625" style="0" bestFit="1" customWidth="1"/>
    <col min="26" max="26" width="12.57421875" style="0" customWidth="1"/>
    <col min="27" max="31" width="12.57421875" style="0" bestFit="1" customWidth="1"/>
  </cols>
  <sheetData>
    <row r="1" spans="1:8" ht="18">
      <c r="A1" s="1" t="s">
        <v>0</v>
      </c>
      <c r="B1" s="1"/>
      <c r="F1" s="44" t="s">
        <v>124</v>
      </c>
      <c r="H1" s="11" t="s">
        <v>125</v>
      </c>
    </row>
    <row r="2" spans="1:17" ht="12.75">
      <c r="A2" t="s">
        <v>1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25" ht="12.75">
      <c r="B3"/>
      <c r="D3" s="76" t="s">
        <v>112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3"/>
      <c r="Q3" s="23"/>
      <c r="R3" t="s">
        <v>2</v>
      </c>
      <c r="Y3" t="s">
        <v>110</v>
      </c>
    </row>
    <row r="4" spans="1:31" ht="12.75">
      <c r="A4" s="9" t="s">
        <v>3</v>
      </c>
      <c r="B4" s="18"/>
      <c r="C4" s="3" t="s">
        <v>4</v>
      </c>
      <c r="D4" s="73" t="s">
        <v>5</v>
      </c>
      <c r="E4" s="74"/>
      <c r="F4" s="74"/>
      <c r="G4" s="74"/>
      <c r="H4" s="74"/>
      <c r="I4" s="74"/>
      <c r="J4" s="74"/>
      <c r="K4" s="74"/>
      <c r="L4" s="74"/>
      <c r="M4" s="75"/>
      <c r="N4" s="16"/>
      <c r="O4" s="16"/>
      <c r="P4" s="16"/>
      <c r="Q4" s="71" t="s">
        <v>5</v>
      </c>
      <c r="R4" s="71"/>
      <c r="S4" s="71"/>
      <c r="T4" s="71"/>
      <c r="U4" s="71"/>
      <c r="V4" s="71"/>
      <c r="W4" s="72"/>
      <c r="Y4" s="70" t="s">
        <v>5</v>
      </c>
      <c r="Z4" s="71"/>
      <c r="AA4" s="71"/>
      <c r="AB4" s="71"/>
      <c r="AC4" s="71"/>
      <c r="AD4" s="71"/>
      <c r="AE4" s="72"/>
    </row>
    <row r="5" spans="1:31" ht="12.75">
      <c r="A5" s="9" t="s">
        <v>7</v>
      </c>
      <c r="B5" s="18"/>
      <c r="C5" s="3" t="s">
        <v>8</v>
      </c>
      <c r="D5" s="3" t="s">
        <v>115</v>
      </c>
      <c r="E5" s="3" t="s">
        <v>113</v>
      </c>
      <c r="F5" s="12" t="s">
        <v>116</v>
      </c>
      <c r="G5" s="12" t="s">
        <v>117</v>
      </c>
      <c r="H5" s="12" t="s">
        <v>118</v>
      </c>
      <c r="I5" s="3" t="s">
        <v>119</v>
      </c>
      <c r="J5" s="3" t="s">
        <v>113</v>
      </c>
      <c r="K5" s="12" t="s">
        <v>9</v>
      </c>
      <c r="L5" s="12" t="s">
        <v>10</v>
      </c>
      <c r="M5" s="12" t="s">
        <v>11</v>
      </c>
      <c r="N5" s="3" t="s">
        <v>120</v>
      </c>
      <c r="O5" s="3" t="s">
        <v>113</v>
      </c>
      <c r="P5" s="40" t="s">
        <v>122</v>
      </c>
      <c r="Q5" s="3" t="s">
        <v>115</v>
      </c>
      <c r="R5" s="3" t="s">
        <v>116</v>
      </c>
      <c r="S5" s="3" t="s">
        <v>117</v>
      </c>
      <c r="T5" s="3" t="s">
        <v>118</v>
      </c>
      <c r="U5" s="3" t="s">
        <v>9</v>
      </c>
      <c r="V5" s="3" t="s">
        <v>10</v>
      </c>
      <c r="W5" s="3" t="s">
        <v>11</v>
      </c>
      <c r="X5" s="13"/>
      <c r="Y5" s="3" t="s">
        <v>115</v>
      </c>
      <c r="Z5" s="3" t="s">
        <v>116</v>
      </c>
      <c r="AA5" s="3" t="s">
        <v>117</v>
      </c>
      <c r="AB5" s="3" t="s">
        <v>118</v>
      </c>
      <c r="AC5" s="3" t="s">
        <v>9</v>
      </c>
      <c r="AD5" s="3" t="s">
        <v>10</v>
      </c>
      <c r="AE5" s="3" t="s">
        <v>11</v>
      </c>
    </row>
    <row r="6" spans="1:31" ht="12.75">
      <c r="A6" s="9" t="s">
        <v>109</v>
      </c>
      <c r="B6" s="19">
        <v>84</v>
      </c>
      <c r="C6" s="3" t="s">
        <v>94</v>
      </c>
      <c r="D6" s="61">
        <f aca="true" t="shared" si="0" ref="D6:D37">Q6+Y6</f>
        <v>4913124141</v>
      </c>
      <c r="E6" s="62">
        <f aca="true" t="shared" si="1" ref="E6:E37">D6/D$104</f>
        <v>0.24459930245312442</v>
      </c>
      <c r="F6" s="61">
        <f aca="true" t="shared" si="2" ref="F6:F37">R6+Z6</f>
        <v>430712572</v>
      </c>
      <c r="G6" s="61">
        <f aca="true" t="shared" si="3" ref="G6:G37">S6+AA6</f>
        <v>455865477</v>
      </c>
      <c r="H6" s="61">
        <f aca="true" t="shared" si="4" ref="H6:H37">T6+AB6</f>
        <v>282115329</v>
      </c>
      <c r="I6" s="61">
        <f aca="true" t="shared" si="5" ref="I6:I37">SUM(F6:H6)</f>
        <v>1168693378</v>
      </c>
      <c r="J6" s="62">
        <f aca="true" t="shared" si="6" ref="J6:J37">I6/I$104</f>
        <v>0.21661458903271613</v>
      </c>
      <c r="K6" s="61">
        <f aca="true" t="shared" si="7" ref="K6:K37">U6+AC6</f>
        <v>519641471</v>
      </c>
      <c r="L6" s="61">
        <f aca="true" t="shared" si="8" ref="L6:L37">V6+AD6</f>
        <v>422882655</v>
      </c>
      <c r="M6" s="61">
        <f aca="true" t="shared" si="9" ref="M6:M37">W6+AE6</f>
        <v>426653744</v>
      </c>
      <c r="N6" s="61">
        <f aca="true" t="shared" si="10" ref="N6:N37">SUM(K6:M6)</f>
        <v>1369177870</v>
      </c>
      <c r="O6" s="62">
        <f aca="true" t="shared" si="11" ref="O6:O37">N6/N$104</f>
        <v>0.2471081831920479</v>
      </c>
      <c r="P6" s="62">
        <f aca="true" t="shared" si="12" ref="P6:P37">(N6*100/I6-100)/100</f>
        <v>0.17154584408024262</v>
      </c>
      <c r="Q6" s="47">
        <v>3621610406</v>
      </c>
      <c r="R6" s="47">
        <v>335697158</v>
      </c>
      <c r="S6" s="47">
        <v>354135431</v>
      </c>
      <c r="T6" s="47">
        <v>187177806</v>
      </c>
      <c r="U6" s="47">
        <v>399912780</v>
      </c>
      <c r="V6" s="47">
        <v>339180547</v>
      </c>
      <c r="W6" s="47">
        <v>327700076</v>
      </c>
      <c r="X6" s="48"/>
      <c r="Y6" s="47">
        <v>1291513735</v>
      </c>
      <c r="Z6" s="47">
        <v>95015414</v>
      </c>
      <c r="AA6" s="47">
        <v>101730046</v>
      </c>
      <c r="AB6" s="47">
        <v>94937523</v>
      </c>
      <c r="AC6" s="47">
        <v>119728691</v>
      </c>
      <c r="AD6" s="47">
        <v>83702108</v>
      </c>
      <c r="AE6" s="47">
        <v>98953668</v>
      </c>
    </row>
    <row r="7" spans="1:31" ht="12.75">
      <c r="A7" s="9" t="s">
        <v>109</v>
      </c>
      <c r="B7" s="19">
        <v>27</v>
      </c>
      <c r="C7" s="3" t="s">
        <v>38</v>
      </c>
      <c r="D7" s="61">
        <f t="shared" si="0"/>
        <v>2091090187</v>
      </c>
      <c r="E7" s="62">
        <f t="shared" si="1"/>
        <v>0.10410467686710412</v>
      </c>
      <c r="F7" s="61">
        <f t="shared" si="2"/>
        <v>235566101</v>
      </c>
      <c r="G7" s="61">
        <f t="shared" si="3"/>
        <v>255014477</v>
      </c>
      <c r="H7" s="61">
        <f t="shared" si="4"/>
        <v>250372151</v>
      </c>
      <c r="I7" s="61">
        <f t="shared" si="5"/>
        <v>740952729</v>
      </c>
      <c r="J7" s="62">
        <f t="shared" si="6"/>
        <v>0.13733385839806178</v>
      </c>
      <c r="K7" s="61">
        <f t="shared" si="7"/>
        <v>231751532</v>
      </c>
      <c r="L7" s="61">
        <f t="shared" si="8"/>
        <v>243811784</v>
      </c>
      <c r="M7" s="61">
        <f t="shared" si="9"/>
        <v>229667139</v>
      </c>
      <c r="N7" s="61">
        <f t="shared" si="10"/>
        <v>705230455</v>
      </c>
      <c r="O7" s="62">
        <f t="shared" si="11"/>
        <v>0.12727945746504893</v>
      </c>
      <c r="P7" s="62">
        <f t="shared" si="12"/>
        <v>-0.048211272597931155</v>
      </c>
      <c r="Q7" s="47">
        <v>131176</v>
      </c>
      <c r="R7" s="47">
        <v>407</v>
      </c>
      <c r="S7" s="47">
        <v>6201</v>
      </c>
      <c r="T7" s="60">
        <v>0</v>
      </c>
      <c r="U7" s="47">
        <v>7811</v>
      </c>
      <c r="V7" s="47">
        <v>39226</v>
      </c>
      <c r="W7" s="47">
        <v>2738</v>
      </c>
      <c r="X7" s="48"/>
      <c r="Y7" s="47">
        <v>2090959011</v>
      </c>
      <c r="Z7" s="47">
        <v>235565694</v>
      </c>
      <c r="AA7" s="47">
        <v>255008276</v>
      </c>
      <c r="AB7" s="47">
        <v>250372151</v>
      </c>
      <c r="AC7" s="47">
        <v>231743721</v>
      </c>
      <c r="AD7" s="47">
        <v>243772558</v>
      </c>
      <c r="AE7" s="47">
        <v>229664401</v>
      </c>
    </row>
    <row r="8" spans="1:31" ht="12.75">
      <c r="A8" s="9" t="s">
        <v>109</v>
      </c>
      <c r="B8" s="19">
        <v>87</v>
      </c>
      <c r="C8" s="3" t="s">
        <v>97</v>
      </c>
      <c r="D8" s="61">
        <f t="shared" si="0"/>
        <v>1988294315</v>
      </c>
      <c r="E8" s="62">
        <f t="shared" si="1"/>
        <v>0.09898699657556909</v>
      </c>
      <c r="F8" s="61">
        <f t="shared" si="2"/>
        <v>247146517</v>
      </c>
      <c r="G8" s="61">
        <f t="shared" si="3"/>
        <v>190434722</v>
      </c>
      <c r="H8" s="61">
        <f t="shared" si="4"/>
        <v>191491426</v>
      </c>
      <c r="I8" s="61">
        <f t="shared" si="5"/>
        <v>629072665</v>
      </c>
      <c r="J8" s="62">
        <f t="shared" si="6"/>
        <v>0.11659714974502962</v>
      </c>
      <c r="K8" s="61">
        <f t="shared" si="7"/>
        <v>183171883</v>
      </c>
      <c r="L8" s="61">
        <f t="shared" si="8"/>
        <v>119882046</v>
      </c>
      <c r="M8" s="61">
        <f t="shared" si="9"/>
        <v>183510873</v>
      </c>
      <c r="N8" s="61">
        <f t="shared" si="10"/>
        <v>486564802</v>
      </c>
      <c r="O8" s="62">
        <f t="shared" si="11"/>
        <v>0.08781484631169105</v>
      </c>
      <c r="P8" s="62">
        <f t="shared" si="12"/>
        <v>-0.2265364097484668</v>
      </c>
      <c r="Q8" s="47">
        <v>22268933</v>
      </c>
      <c r="R8" s="47">
        <v>3190218</v>
      </c>
      <c r="S8" s="47">
        <v>5796708</v>
      </c>
      <c r="T8" s="47">
        <v>6402225</v>
      </c>
      <c r="U8" s="47">
        <v>4265643</v>
      </c>
      <c r="V8" s="47">
        <v>2641905</v>
      </c>
      <c r="W8" s="47">
        <v>3897800</v>
      </c>
      <c r="X8" s="48"/>
      <c r="Y8" s="47">
        <v>1966025382</v>
      </c>
      <c r="Z8" s="47">
        <v>243956299</v>
      </c>
      <c r="AA8" s="47">
        <v>184638014</v>
      </c>
      <c r="AB8" s="47">
        <v>185089201</v>
      </c>
      <c r="AC8" s="47">
        <v>178906240</v>
      </c>
      <c r="AD8" s="47">
        <v>117240141</v>
      </c>
      <c r="AE8" s="47">
        <v>179613073</v>
      </c>
    </row>
    <row r="9" spans="1:31" ht="12.75">
      <c r="A9" s="9" t="s">
        <v>109</v>
      </c>
      <c r="B9" s="19">
        <v>72</v>
      </c>
      <c r="C9" s="3" t="s">
        <v>83</v>
      </c>
      <c r="D9" s="61">
        <f t="shared" si="0"/>
        <v>1681253216</v>
      </c>
      <c r="E9" s="62">
        <f t="shared" si="1"/>
        <v>0.08370099189005453</v>
      </c>
      <c r="F9" s="61">
        <f t="shared" si="2"/>
        <v>191863837</v>
      </c>
      <c r="G9" s="61">
        <f t="shared" si="3"/>
        <v>206007089</v>
      </c>
      <c r="H9" s="61">
        <f t="shared" si="4"/>
        <v>216499000</v>
      </c>
      <c r="I9" s="61">
        <f t="shared" si="5"/>
        <v>614369926</v>
      </c>
      <c r="J9" s="62">
        <f t="shared" si="6"/>
        <v>0.1138720313982563</v>
      </c>
      <c r="K9" s="61">
        <f t="shared" si="7"/>
        <v>237666526</v>
      </c>
      <c r="L9" s="61">
        <f t="shared" si="8"/>
        <v>199067360</v>
      </c>
      <c r="M9" s="61">
        <f t="shared" si="9"/>
        <v>194058134</v>
      </c>
      <c r="N9" s="61">
        <f t="shared" si="10"/>
        <v>630792020</v>
      </c>
      <c r="O9" s="62">
        <f t="shared" si="11"/>
        <v>0.11384486519216232</v>
      </c>
      <c r="P9" s="62">
        <f t="shared" si="12"/>
        <v>0.02672997701388141</v>
      </c>
      <c r="Q9" s="47">
        <v>77645803</v>
      </c>
      <c r="R9" s="47">
        <v>2041227</v>
      </c>
      <c r="S9" s="47">
        <v>1617414</v>
      </c>
      <c r="T9" s="47">
        <v>836808</v>
      </c>
      <c r="U9" s="47">
        <v>3500044</v>
      </c>
      <c r="V9" s="47">
        <v>1580471</v>
      </c>
      <c r="W9" s="47">
        <v>1299937</v>
      </c>
      <c r="X9" s="48"/>
      <c r="Y9" s="47">
        <v>1603607413</v>
      </c>
      <c r="Z9" s="47">
        <v>189822610</v>
      </c>
      <c r="AA9" s="47">
        <v>204389675</v>
      </c>
      <c r="AB9" s="47">
        <v>215662192</v>
      </c>
      <c r="AC9" s="47">
        <v>234166482</v>
      </c>
      <c r="AD9" s="47">
        <v>197486889</v>
      </c>
      <c r="AE9" s="47">
        <v>192758197</v>
      </c>
    </row>
    <row r="10" spans="1:31" ht="12.75">
      <c r="A10" s="9" t="s">
        <v>109</v>
      </c>
      <c r="B10" s="19">
        <v>85</v>
      </c>
      <c r="C10" s="3" t="s">
        <v>95</v>
      </c>
      <c r="D10" s="61">
        <f t="shared" si="0"/>
        <v>1402236780</v>
      </c>
      <c r="E10" s="62">
        <f t="shared" si="1"/>
        <v>0.06981019172707187</v>
      </c>
      <c r="F10" s="61">
        <f t="shared" si="2"/>
        <v>90986227</v>
      </c>
      <c r="G10" s="61">
        <f t="shared" si="3"/>
        <v>79909503</v>
      </c>
      <c r="H10" s="61">
        <f t="shared" si="4"/>
        <v>96228316</v>
      </c>
      <c r="I10" s="61">
        <f t="shared" si="5"/>
        <v>267124046</v>
      </c>
      <c r="J10" s="62">
        <f t="shared" si="6"/>
        <v>0.049510818264468986</v>
      </c>
      <c r="K10" s="61">
        <f t="shared" si="7"/>
        <v>98130851</v>
      </c>
      <c r="L10" s="61">
        <f t="shared" si="8"/>
        <v>79937664</v>
      </c>
      <c r="M10" s="61">
        <f t="shared" si="9"/>
        <v>112333956</v>
      </c>
      <c r="N10" s="61">
        <f t="shared" si="10"/>
        <v>290402471</v>
      </c>
      <c r="O10" s="62">
        <f t="shared" si="11"/>
        <v>0.052411617639782165</v>
      </c>
      <c r="P10" s="62">
        <f t="shared" si="12"/>
        <v>0.08714462568450315</v>
      </c>
      <c r="Q10" s="47">
        <v>391388915</v>
      </c>
      <c r="R10" s="47">
        <v>16744840</v>
      </c>
      <c r="S10" s="47">
        <v>14807671</v>
      </c>
      <c r="T10" s="47">
        <v>20117761</v>
      </c>
      <c r="U10" s="47">
        <v>19995054</v>
      </c>
      <c r="V10" s="47">
        <v>12942376</v>
      </c>
      <c r="W10" s="47">
        <v>22872224</v>
      </c>
      <c r="X10" s="48"/>
      <c r="Y10" s="47">
        <v>1010847865</v>
      </c>
      <c r="Z10" s="47">
        <v>74241387</v>
      </c>
      <c r="AA10" s="47">
        <v>65101832</v>
      </c>
      <c r="AB10" s="47">
        <v>76110555</v>
      </c>
      <c r="AC10" s="47">
        <v>78135797</v>
      </c>
      <c r="AD10" s="47">
        <v>66995288</v>
      </c>
      <c r="AE10" s="47">
        <v>89461732</v>
      </c>
    </row>
    <row r="11" spans="1:31" ht="12.75">
      <c r="A11" s="9" t="s">
        <v>109</v>
      </c>
      <c r="B11" s="19">
        <v>39</v>
      </c>
      <c r="C11" s="3" t="s">
        <v>50</v>
      </c>
      <c r="D11" s="61">
        <f t="shared" si="0"/>
        <v>662254489</v>
      </c>
      <c r="E11" s="62">
        <f t="shared" si="1"/>
        <v>0.03297026116317103</v>
      </c>
      <c r="F11" s="61">
        <f t="shared" si="2"/>
        <v>66716674</v>
      </c>
      <c r="G11" s="61">
        <f t="shared" si="3"/>
        <v>63221450</v>
      </c>
      <c r="H11" s="61">
        <f t="shared" si="4"/>
        <v>66375948</v>
      </c>
      <c r="I11" s="61">
        <f t="shared" si="5"/>
        <v>196314072</v>
      </c>
      <c r="J11" s="62">
        <f t="shared" si="6"/>
        <v>0.03638635490550289</v>
      </c>
      <c r="K11" s="61">
        <f t="shared" si="7"/>
        <v>67225305</v>
      </c>
      <c r="L11" s="61">
        <f t="shared" si="8"/>
        <v>53257893</v>
      </c>
      <c r="M11" s="61">
        <f t="shared" si="9"/>
        <v>59206416</v>
      </c>
      <c r="N11" s="61">
        <f t="shared" si="10"/>
        <v>179689614</v>
      </c>
      <c r="O11" s="62">
        <f t="shared" si="11"/>
        <v>0.03243024520548259</v>
      </c>
      <c r="P11" s="62">
        <f t="shared" si="12"/>
        <v>-0.08468296658835542</v>
      </c>
      <c r="Q11" s="47">
        <v>50140910</v>
      </c>
      <c r="R11" s="47">
        <v>4999687</v>
      </c>
      <c r="S11" s="47">
        <v>5326667</v>
      </c>
      <c r="T11" s="47">
        <v>3383302</v>
      </c>
      <c r="U11" s="47">
        <v>5353785</v>
      </c>
      <c r="V11" s="47">
        <v>4147099</v>
      </c>
      <c r="W11" s="47">
        <v>2296340</v>
      </c>
      <c r="X11" s="48"/>
      <c r="Y11" s="47">
        <v>612113579</v>
      </c>
      <c r="Z11" s="47">
        <v>61716987</v>
      </c>
      <c r="AA11" s="47">
        <v>57894783</v>
      </c>
      <c r="AB11" s="47">
        <v>62992646</v>
      </c>
      <c r="AC11" s="47">
        <v>61871520</v>
      </c>
      <c r="AD11" s="47">
        <v>49110794</v>
      </c>
      <c r="AE11" s="47">
        <v>56910076</v>
      </c>
    </row>
    <row r="12" spans="1:31" ht="12.75">
      <c r="A12" s="9" t="s">
        <v>109</v>
      </c>
      <c r="B12" s="19">
        <v>88</v>
      </c>
      <c r="C12" s="3" t="s">
        <v>98</v>
      </c>
      <c r="D12" s="61">
        <f t="shared" si="0"/>
        <v>574412244</v>
      </c>
      <c r="E12" s="62">
        <f t="shared" si="1"/>
        <v>0.028597045417691574</v>
      </c>
      <c r="F12" s="61">
        <f t="shared" si="2"/>
        <v>7986484</v>
      </c>
      <c r="G12" s="61">
        <f t="shared" si="3"/>
        <v>30268343</v>
      </c>
      <c r="H12" s="61">
        <f t="shared" si="4"/>
        <v>7922943</v>
      </c>
      <c r="I12" s="61">
        <f t="shared" si="5"/>
        <v>46177770</v>
      </c>
      <c r="J12" s="62">
        <f t="shared" si="6"/>
        <v>0.008558941857029405</v>
      </c>
      <c r="K12" s="61">
        <f t="shared" si="7"/>
        <v>165517094</v>
      </c>
      <c r="L12" s="61">
        <f t="shared" si="8"/>
        <v>17330045</v>
      </c>
      <c r="M12" s="61">
        <f t="shared" si="9"/>
        <v>34916333</v>
      </c>
      <c r="N12" s="61">
        <f t="shared" si="10"/>
        <v>217763472</v>
      </c>
      <c r="O12" s="62">
        <f t="shared" si="11"/>
        <v>0.03930178621095621</v>
      </c>
      <c r="P12" s="62">
        <f t="shared" si="12"/>
        <v>3.715764143656136</v>
      </c>
      <c r="Q12" s="47">
        <v>548811522</v>
      </c>
      <c r="R12" s="47">
        <v>7336570</v>
      </c>
      <c r="S12" s="47">
        <v>29664740</v>
      </c>
      <c r="T12" s="47">
        <v>6181002</v>
      </c>
      <c r="U12" s="47">
        <v>162951233</v>
      </c>
      <c r="V12" s="47">
        <v>16624284</v>
      </c>
      <c r="W12" s="47">
        <v>32440639</v>
      </c>
      <c r="X12" s="48"/>
      <c r="Y12" s="47">
        <v>25600722</v>
      </c>
      <c r="Z12" s="47">
        <v>649914</v>
      </c>
      <c r="AA12" s="47">
        <v>603603</v>
      </c>
      <c r="AB12" s="47">
        <v>1741941</v>
      </c>
      <c r="AC12" s="47">
        <v>2565861</v>
      </c>
      <c r="AD12" s="47">
        <v>705761</v>
      </c>
      <c r="AE12" s="47">
        <v>2475694</v>
      </c>
    </row>
    <row r="13" spans="1:31" ht="12.75">
      <c r="A13" s="9" t="s">
        <v>109</v>
      </c>
      <c r="B13" s="19">
        <v>76</v>
      </c>
      <c r="C13" s="3" t="s">
        <v>87</v>
      </c>
      <c r="D13" s="61">
        <f t="shared" si="0"/>
        <v>486561908</v>
      </c>
      <c r="E13" s="62">
        <f t="shared" si="1"/>
        <v>0.02422342686273705</v>
      </c>
      <c r="F13" s="61">
        <f t="shared" si="2"/>
        <v>42101705</v>
      </c>
      <c r="G13" s="61">
        <f t="shared" si="3"/>
        <v>49440613</v>
      </c>
      <c r="H13" s="61">
        <f t="shared" si="4"/>
        <v>41037899</v>
      </c>
      <c r="I13" s="61">
        <f t="shared" si="5"/>
        <v>132580217</v>
      </c>
      <c r="J13" s="62">
        <f t="shared" si="6"/>
        <v>0.024573433682383135</v>
      </c>
      <c r="K13" s="61">
        <f t="shared" si="7"/>
        <v>39469283</v>
      </c>
      <c r="L13" s="61">
        <f t="shared" si="8"/>
        <v>42392956</v>
      </c>
      <c r="M13" s="61">
        <f t="shared" si="9"/>
        <v>34911082</v>
      </c>
      <c r="N13" s="61">
        <f t="shared" si="10"/>
        <v>116773321</v>
      </c>
      <c r="O13" s="62">
        <f t="shared" si="11"/>
        <v>0.02107516037898846</v>
      </c>
      <c r="P13" s="62">
        <f t="shared" si="12"/>
        <v>-0.11922514804754016</v>
      </c>
      <c r="Q13" s="47">
        <v>42346035</v>
      </c>
      <c r="R13" s="47">
        <v>2215737</v>
      </c>
      <c r="S13" s="47">
        <v>10919128</v>
      </c>
      <c r="T13" s="47">
        <v>4693505</v>
      </c>
      <c r="U13" s="47">
        <v>6408658</v>
      </c>
      <c r="V13" s="47">
        <v>5780333</v>
      </c>
      <c r="W13" s="47">
        <v>2258463</v>
      </c>
      <c r="X13" s="48"/>
      <c r="Y13" s="47">
        <v>444215873</v>
      </c>
      <c r="Z13" s="47">
        <v>39885968</v>
      </c>
      <c r="AA13" s="47">
        <v>38521485</v>
      </c>
      <c r="AB13" s="47">
        <v>36344394</v>
      </c>
      <c r="AC13" s="47">
        <v>33060625</v>
      </c>
      <c r="AD13" s="47">
        <v>36612623</v>
      </c>
      <c r="AE13" s="47">
        <v>32652619</v>
      </c>
    </row>
    <row r="14" spans="1:31" ht="12.75">
      <c r="A14" s="9" t="s">
        <v>109</v>
      </c>
      <c r="B14" s="19">
        <v>40</v>
      </c>
      <c r="C14" s="3" t="s">
        <v>51</v>
      </c>
      <c r="D14" s="61">
        <f t="shared" si="0"/>
        <v>340711299</v>
      </c>
      <c r="E14" s="62">
        <f t="shared" si="1"/>
        <v>0.016962271597789434</v>
      </c>
      <c r="F14" s="61">
        <f t="shared" si="2"/>
        <v>31596876</v>
      </c>
      <c r="G14" s="61">
        <f t="shared" si="3"/>
        <v>25683086</v>
      </c>
      <c r="H14" s="61">
        <f t="shared" si="4"/>
        <v>26742151</v>
      </c>
      <c r="I14" s="61">
        <f t="shared" si="5"/>
        <v>84022113</v>
      </c>
      <c r="J14" s="62">
        <f t="shared" si="6"/>
        <v>0.015573302475882973</v>
      </c>
      <c r="K14" s="61">
        <f t="shared" si="7"/>
        <v>26902223</v>
      </c>
      <c r="L14" s="61">
        <f t="shared" si="8"/>
        <v>22259247</v>
      </c>
      <c r="M14" s="61">
        <f t="shared" si="9"/>
        <v>27717567</v>
      </c>
      <c r="N14" s="61">
        <f t="shared" si="10"/>
        <v>76879037</v>
      </c>
      <c r="O14" s="62">
        <f t="shared" si="11"/>
        <v>0.01387507027017916</v>
      </c>
      <c r="P14" s="62">
        <f t="shared" si="12"/>
        <v>-0.08501423904918937</v>
      </c>
      <c r="Q14" s="47">
        <v>60277441</v>
      </c>
      <c r="R14" s="47">
        <v>5315760</v>
      </c>
      <c r="S14" s="47">
        <v>4438642</v>
      </c>
      <c r="T14" s="47">
        <v>3689006</v>
      </c>
      <c r="U14" s="47">
        <v>3403618</v>
      </c>
      <c r="V14" s="47">
        <v>3715191</v>
      </c>
      <c r="W14" s="47">
        <v>3146996</v>
      </c>
      <c r="X14" s="48"/>
      <c r="Y14" s="47">
        <v>280433858</v>
      </c>
      <c r="Z14" s="47">
        <v>26281116</v>
      </c>
      <c r="AA14" s="47">
        <v>21244444</v>
      </c>
      <c r="AB14" s="47">
        <v>23053145</v>
      </c>
      <c r="AC14" s="47">
        <v>23498605</v>
      </c>
      <c r="AD14" s="47">
        <v>18544056</v>
      </c>
      <c r="AE14" s="47">
        <v>24570571</v>
      </c>
    </row>
    <row r="15" spans="1:31" ht="12.75">
      <c r="A15" s="9" t="s">
        <v>109</v>
      </c>
      <c r="B15" s="19">
        <v>48</v>
      </c>
      <c r="C15" s="3" t="s">
        <v>59</v>
      </c>
      <c r="D15" s="61">
        <f t="shared" si="0"/>
        <v>339385061</v>
      </c>
      <c r="E15" s="62">
        <f t="shared" si="1"/>
        <v>0.016896244996307958</v>
      </c>
      <c r="F15" s="61">
        <f t="shared" si="2"/>
        <v>33091699</v>
      </c>
      <c r="G15" s="61">
        <f t="shared" si="3"/>
        <v>28612150</v>
      </c>
      <c r="H15" s="61">
        <f t="shared" si="4"/>
        <v>32320363</v>
      </c>
      <c r="I15" s="61">
        <f t="shared" si="5"/>
        <v>94024212</v>
      </c>
      <c r="J15" s="62">
        <f t="shared" si="6"/>
        <v>0.017427168173365808</v>
      </c>
      <c r="K15" s="61">
        <f t="shared" si="7"/>
        <v>26501891</v>
      </c>
      <c r="L15" s="61">
        <f t="shared" si="8"/>
        <v>23176809</v>
      </c>
      <c r="M15" s="61">
        <f t="shared" si="9"/>
        <v>33320788</v>
      </c>
      <c r="N15" s="61">
        <f t="shared" si="10"/>
        <v>82999488</v>
      </c>
      <c r="O15" s="62">
        <f t="shared" si="11"/>
        <v>0.014979684623116338</v>
      </c>
      <c r="P15" s="62">
        <f t="shared" si="12"/>
        <v>-0.11725409621087807</v>
      </c>
      <c r="Q15" s="47">
        <v>5035035</v>
      </c>
      <c r="R15" s="47">
        <v>259579</v>
      </c>
      <c r="S15" s="47">
        <v>289165</v>
      </c>
      <c r="T15" s="47">
        <v>513187</v>
      </c>
      <c r="U15" s="47">
        <v>280140</v>
      </c>
      <c r="V15" s="47">
        <v>670061</v>
      </c>
      <c r="W15" s="47">
        <v>402053</v>
      </c>
      <c r="X15" s="48"/>
      <c r="Y15" s="47">
        <v>334350026</v>
      </c>
      <c r="Z15" s="47">
        <v>32832120</v>
      </c>
      <c r="AA15" s="47">
        <v>28322985</v>
      </c>
      <c r="AB15" s="47">
        <v>31807176</v>
      </c>
      <c r="AC15" s="47">
        <v>26221751</v>
      </c>
      <c r="AD15" s="47">
        <v>22506748</v>
      </c>
      <c r="AE15" s="47">
        <v>32918735</v>
      </c>
    </row>
    <row r="16" spans="1:31" ht="12.75">
      <c r="A16" s="9" t="s">
        <v>109</v>
      </c>
      <c r="B16" s="19">
        <v>73</v>
      </c>
      <c r="C16" s="3" t="s">
        <v>84</v>
      </c>
      <c r="D16" s="61">
        <f t="shared" si="0"/>
        <v>339311134</v>
      </c>
      <c r="E16" s="62">
        <f t="shared" si="1"/>
        <v>0.01689256454938386</v>
      </c>
      <c r="F16" s="61">
        <f t="shared" si="2"/>
        <v>32738096</v>
      </c>
      <c r="G16" s="61">
        <f t="shared" si="3"/>
        <v>29073874</v>
      </c>
      <c r="H16" s="61">
        <f t="shared" si="4"/>
        <v>34418877</v>
      </c>
      <c r="I16" s="61">
        <f t="shared" si="5"/>
        <v>96230847</v>
      </c>
      <c r="J16" s="62">
        <f t="shared" si="6"/>
        <v>0.01783616281872625</v>
      </c>
      <c r="K16" s="61">
        <f t="shared" si="7"/>
        <v>33923240</v>
      </c>
      <c r="L16" s="61">
        <f t="shared" si="8"/>
        <v>22804198</v>
      </c>
      <c r="M16" s="61">
        <f t="shared" si="9"/>
        <v>36044915</v>
      </c>
      <c r="N16" s="61">
        <f t="shared" si="10"/>
        <v>92772353</v>
      </c>
      <c r="O16" s="62">
        <f t="shared" si="11"/>
        <v>0.016743483883712884</v>
      </c>
      <c r="P16" s="62">
        <f t="shared" si="12"/>
        <v>-0.03593955688657715</v>
      </c>
      <c r="Q16" s="47">
        <v>11497187</v>
      </c>
      <c r="R16" s="47">
        <v>1473663</v>
      </c>
      <c r="S16" s="47">
        <v>1029468</v>
      </c>
      <c r="T16" s="47">
        <v>1282233</v>
      </c>
      <c r="U16" s="47">
        <v>873513</v>
      </c>
      <c r="V16" s="47">
        <v>1100696</v>
      </c>
      <c r="W16" s="47">
        <v>1559790</v>
      </c>
      <c r="X16" s="48"/>
      <c r="Y16" s="47">
        <v>327813947</v>
      </c>
      <c r="Z16" s="47">
        <v>31264433</v>
      </c>
      <c r="AA16" s="47">
        <v>28044406</v>
      </c>
      <c r="AB16" s="47">
        <v>33136644</v>
      </c>
      <c r="AC16" s="47">
        <v>33049727</v>
      </c>
      <c r="AD16" s="47">
        <v>21703502</v>
      </c>
      <c r="AE16" s="47">
        <v>34485125</v>
      </c>
    </row>
    <row r="17" spans="1:31" ht="12.75">
      <c r="A17" s="9" t="s">
        <v>109</v>
      </c>
      <c r="B17" s="19">
        <v>28</v>
      </c>
      <c r="C17" s="3" t="s">
        <v>39</v>
      </c>
      <c r="D17" s="61">
        <f t="shared" si="0"/>
        <v>286536145</v>
      </c>
      <c r="E17" s="62">
        <f t="shared" si="1"/>
        <v>0.0142651679833887</v>
      </c>
      <c r="F17" s="61">
        <f t="shared" si="2"/>
        <v>18732498</v>
      </c>
      <c r="G17" s="61">
        <f t="shared" si="3"/>
        <v>17664703</v>
      </c>
      <c r="H17" s="61">
        <f t="shared" si="4"/>
        <v>16770228</v>
      </c>
      <c r="I17" s="61">
        <f t="shared" si="5"/>
        <v>53167429</v>
      </c>
      <c r="J17" s="62">
        <f t="shared" si="6"/>
        <v>0.009854458833736212</v>
      </c>
      <c r="K17" s="61">
        <f t="shared" si="7"/>
        <v>19565197</v>
      </c>
      <c r="L17" s="61">
        <f t="shared" si="8"/>
        <v>14810979</v>
      </c>
      <c r="M17" s="61">
        <f t="shared" si="9"/>
        <v>18506495</v>
      </c>
      <c r="N17" s="61">
        <f t="shared" si="10"/>
        <v>52882671</v>
      </c>
      <c r="O17" s="62">
        <f t="shared" si="11"/>
        <v>0.009544224340372078</v>
      </c>
      <c r="P17" s="62">
        <f t="shared" si="12"/>
        <v>-0.005355873047763851</v>
      </c>
      <c r="Q17" s="47">
        <v>131084266</v>
      </c>
      <c r="R17" s="47">
        <v>5521220</v>
      </c>
      <c r="S17" s="47">
        <v>7041003</v>
      </c>
      <c r="T17" s="47">
        <v>6489055</v>
      </c>
      <c r="U17" s="47">
        <v>8603978</v>
      </c>
      <c r="V17" s="47">
        <v>4040551</v>
      </c>
      <c r="W17" s="47">
        <v>8195611</v>
      </c>
      <c r="X17" s="48"/>
      <c r="Y17" s="47">
        <v>155451879</v>
      </c>
      <c r="Z17" s="47">
        <v>13211278</v>
      </c>
      <c r="AA17" s="47">
        <v>10623700</v>
      </c>
      <c r="AB17" s="47">
        <v>10281173</v>
      </c>
      <c r="AC17" s="47">
        <v>10961219</v>
      </c>
      <c r="AD17" s="47">
        <v>10770428</v>
      </c>
      <c r="AE17" s="47">
        <v>10310884</v>
      </c>
    </row>
    <row r="18" spans="1:31" ht="12.75">
      <c r="A18" s="9" t="s">
        <v>109</v>
      </c>
      <c r="B18" s="19">
        <v>94</v>
      </c>
      <c r="C18" s="3" t="s">
        <v>104</v>
      </c>
      <c r="D18" s="61">
        <f t="shared" si="0"/>
        <v>285062523</v>
      </c>
      <c r="E18" s="62">
        <f t="shared" si="1"/>
        <v>0.014191803886953267</v>
      </c>
      <c r="F18" s="61">
        <f t="shared" si="2"/>
        <v>28503520</v>
      </c>
      <c r="G18" s="61">
        <f t="shared" si="3"/>
        <v>23209210</v>
      </c>
      <c r="H18" s="61">
        <f t="shared" si="4"/>
        <v>24837755</v>
      </c>
      <c r="I18" s="61">
        <f t="shared" si="5"/>
        <v>76550485</v>
      </c>
      <c r="J18" s="62">
        <f t="shared" si="6"/>
        <v>0.014188453670292037</v>
      </c>
      <c r="K18" s="61">
        <f t="shared" si="7"/>
        <v>26302720</v>
      </c>
      <c r="L18" s="61">
        <f t="shared" si="8"/>
        <v>17205278</v>
      </c>
      <c r="M18" s="61">
        <f t="shared" si="9"/>
        <v>26045780</v>
      </c>
      <c r="N18" s="61">
        <f t="shared" si="10"/>
        <v>69553778</v>
      </c>
      <c r="O18" s="62">
        <f t="shared" si="11"/>
        <v>0.01255301308348128</v>
      </c>
      <c r="P18" s="62">
        <f t="shared" si="12"/>
        <v>-0.091399904259261</v>
      </c>
      <c r="Q18" s="47">
        <v>4224573</v>
      </c>
      <c r="R18" s="47">
        <v>232449</v>
      </c>
      <c r="S18" s="47">
        <v>333402</v>
      </c>
      <c r="T18" s="47">
        <v>407837</v>
      </c>
      <c r="U18" s="47">
        <v>308622</v>
      </c>
      <c r="V18" s="47">
        <v>267732</v>
      </c>
      <c r="W18" s="47">
        <v>245161</v>
      </c>
      <c r="X18" s="48"/>
      <c r="Y18" s="47">
        <v>280837950</v>
      </c>
      <c r="Z18" s="47">
        <v>28271071</v>
      </c>
      <c r="AA18" s="47">
        <v>22875808</v>
      </c>
      <c r="AB18" s="47">
        <v>24429918</v>
      </c>
      <c r="AC18" s="47">
        <v>25994098</v>
      </c>
      <c r="AD18" s="47">
        <v>16937546</v>
      </c>
      <c r="AE18" s="47">
        <v>25800619</v>
      </c>
    </row>
    <row r="19" spans="1:31" ht="12.75">
      <c r="A19" s="9" t="s">
        <v>109</v>
      </c>
      <c r="B19" s="19">
        <v>30</v>
      </c>
      <c r="C19" s="3" t="s">
        <v>41</v>
      </c>
      <c r="D19" s="61">
        <f t="shared" si="0"/>
        <v>283036833</v>
      </c>
      <c r="E19" s="62">
        <f t="shared" si="1"/>
        <v>0.0140909551506367</v>
      </c>
      <c r="F19" s="61">
        <f t="shared" si="2"/>
        <v>25943856</v>
      </c>
      <c r="G19" s="61">
        <f t="shared" si="3"/>
        <v>27470865</v>
      </c>
      <c r="H19" s="61">
        <f t="shared" si="4"/>
        <v>23544101</v>
      </c>
      <c r="I19" s="61">
        <f t="shared" si="5"/>
        <v>76958822</v>
      </c>
      <c r="J19" s="62">
        <f t="shared" si="6"/>
        <v>0.014264137979886758</v>
      </c>
      <c r="K19" s="61">
        <f t="shared" si="7"/>
        <v>27286546</v>
      </c>
      <c r="L19" s="61">
        <f t="shared" si="8"/>
        <v>23722969</v>
      </c>
      <c r="M19" s="61">
        <f t="shared" si="9"/>
        <v>23796734</v>
      </c>
      <c r="N19" s="61">
        <f t="shared" si="10"/>
        <v>74806249</v>
      </c>
      <c r="O19" s="62">
        <f t="shared" si="11"/>
        <v>0.013500975064548735</v>
      </c>
      <c r="P19" s="62">
        <f t="shared" si="12"/>
        <v>-0.027970451522763683</v>
      </c>
      <c r="Q19" s="47">
        <v>2622653</v>
      </c>
      <c r="R19" s="47">
        <v>257684</v>
      </c>
      <c r="S19" s="47">
        <v>336108</v>
      </c>
      <c r="T19" s="47">
        <v>215241</v>
      </c>
      <c r="U19" s="47">
        <v>272943</v>
      </c>
      <c r="V19" s="47">
        <v>342893</v>
      </c>
      <c r="W19" s="47">
        <v>314120</v>
      </c>
      <c r="X19" s="48"/>
      <c r="Y19" s="47">
        <v>280414180</v>
      </c>
      <c r="Z19" s="47">
        <v>25686172</v>
      </c>
      <c r="AA19" s="47">
        <v>27134757</v>
      </c>
      <c r="AB19" s="47">
        <v>23328860</v>
      </c>
      <c r="AC19" s="47">
        <v>27013603</v>
      </c>
      <c r="AD19" s="47">
        <v>23380076</v>
      </c>
      <c r="AE19" s="47">
        <v>23482614</v>
      </c>
    </row>
    <row r="20" spans="1:31" ht="12.75">
      <c r="A20" s="9" t="s">
        <v>109</v>
      </c>
      <c r="B20" s="19">
        <v>22</v>
      </c>
      <c r="C20" s="3" t="s">
        <v>33</v>
      </c>
      <c r="D20" s="61">
        <f t="shared" si="0"/>
        <v>243417440</v>
      </c>
      <c r="E20" s="62">
        <f t="shared" si="1"/>
        <v>0.012118508370685451</v>
      </c>
      <c r="F20" s="61">
        <f t="shared" si="2"/>
        <v>21548069</v>
      </c>
      <c r="G20" s="61">
        <f t="shared" si="3"/>
        <v>20664212</v>
      </c>
      <c r="H20" s="61">
        <f t="shared" si="4"/>
        <v>21190980</v>
      </c>
      <c r="I20" s="61">
        <f t="shared" si="5"/>
        <v>63403261</v>
      </c>
      <c r="J20" s="62">
        <f t="shared" si="6"/>
        <v>0.01175164639706638</v>
      </c>
      <c r="K20" s="61">
        <f t="shared" si="7"/>
        <v>22205407</v>
      </c>
      <c r="L20" s="61">
        <f t="shared" si="8"/>
        <v>16010168</v>
      </c>
      <c r="M20" s="61">
        <f t="shared" si="9"/>
        <v>21687544</v>
      </c>
      <c r="N20" s="61">
        <f t="shared" si="10"/>
        <v>59903119</v>
      </c>
      <c r="O20" s="62">
        <f t="shared" si="11"/>
        <v>0.010811269469047907</v>
      </c>
      <c r="P20" s="62">
        <f t="shared" si="12"/>
        <v>-0.055204447607197976</v>
      </c>
      <c r="Q20" s="47">
        <v>1482139</v>
      </c>
      <c r="R20" s="47">
        <v>85380</v>
      </c>
      <c r="S20" s="47">
        <v>192116</v>
      </c>
      <c r="T20" s="47">
        <v>128749</v>
      </c>
      <c r="U20" s="47">
        <v>1713028</v>
      </c>
      <c r="V20" s="47">
        <v>112343</v>
      </c>
      <c r="W20" s="47">
        <v>63691</v>
      </c>
      <c r="X20" s="48"/>
      <c r="Y20" s="47">
        <v>241935301</v>
      </c>
      <c r="Z20" s="47">
        <v>21462689</v>
      </c>
      <c r="AA20" s="47">
        <v>20472096</v>
      </c>
      <c r="AB20" s="47">
        <v>21062231</v>
      </c>
      <c r="AC20" s="47">
        <v>20492379</v>
      </c>
      <c r="AD20" s="47">
        <v>15897825</v>
      </c>
      <c r="AE20" s="47">
        <v>21623853</v>
      </c>
    </row>
    <row r="21" spans="1:31" ht="12.75">
      <c r="A21" s="9" t="s">
        <v>109</v>
      </c>
      <c r="B21" s="19">
        <v>4</v>
      </c>
      <c r="C21" s="3" t="s">
        <v>15</v>
      </c>
      <c r="D21" s="61">
        <f t="shared" si="0"/>
        <v>232303051</v>
      </c>
      <c r="E21" s="62">
        <f t="shared" si="1"/>
        <v>0.01156517983296213</v>
      </c>
      <c r="F21" s="61">
        <f t="shared" si="2"/>
        <v>25507888</v>
      </c>
      <c r="G21" s="61">
        <f t="shared" si="3"/>
        <v>23783280</v>
      </c>
      <c r="H21" s="61">
        <f t="shared" si="4"/>
        <v>23936841</v>
      </c>
      <c r="I21" s="61">
        <f t="shared" si="5"/>
        <v>73228009</v>
      </c>
      <c r="J21" s="62">
        <f t="shared" si="6"/>
        <v>0.013572640500765324</v>
      </c>
      <c r="K21" s="61">
        <f t="shared" si="7"/>
        <v>24064872</v>
      </c>
      <c r="L21" s="61">
        <f t="shared" si="8"/>
        <v>20769461</v>
      </c>
      <c r="M21" s="61">
        <f t="shared" si="9"/>
        <v>23506943</v>
      </c>
      <c r="N21" s="61">
        <f t="shared" si="10"/>
        <v>68341276</v>
      </c>
      <c r="O21" s="62">
        <f t="shared" si="11"/>
        <v>0.012334181642437958</v>
      </c>
      <c r="P21" s="62">
        <f t="shared" si="12"/>
        <v>-0.06673311300871233</v>
      </c>
      <c r="Q21" s="47">
        <v>1824696</v>
      </c>
      <c r="R21" s="47">
        <v>141758</v>
      </c>
      <c r="S21" s="47">
        <v>171353</v>
      </c>
      <c r="T21" s="47">
        <v>104554</v>
      </c>
      <c r="U21" s="47">
        <v>228110</v>
      </c>
      <c r="V21" s="47">
        <v>218595</v>
      </c>
      <c r="W21" s="47">
        <v>146318</v>
      </c>
      <c r="X21" s="48"/>
      <c r="Y21" s="47">
        <v>230478355</v>
      </c>
      <c r="Z21" s="47">
        <v>25366130</v>
      </c>
      <c r="AA21" s="47">
        <v>23611927</v>
      </c>
      <c r="AB21" s="47">
        <v>23832287</v>
      </c>
      <c r="AC21" s="47">
        <v>23836762</v>
      </c>
      <c r="AD21" s="47">
        <v>20550866</v>
      </c>
      <c r="AE21" s="47">
        <v>23360625</v>
      </c>
    </row>
    <row r="22" spans="1:31" ht="12.75">
      <c r="A22" s="9" t="s">
        <v>109</v>
      </c>
      <c r="B22" s="19">
        <v>90</v>
      </c>
      <c r="C22" s="3" t="s">
        <v>100</v>
      </c>
      <c r="D22" s="61">
        <f t="shared" si="0"/>
        <v>195585640</v>
      </c>
      <c r="E22" s="62">
        <f t="shared" si="1"/>
        <v>0.009737207882581754</v>
      </c>
      <c r="F22" s="61">
        <f t="shared" si="2"/>
        <v>15992148</v>
      </c>
      <c r="G22" s="61">
        <f t="shared" si="3"/>
        <v>16843238</v>
      </c>
      <c r="H22" s="61">
        <f t="shared" si="4"/>
        <v>17160347</v>
      </c>
      <c r="I22" s="61">
        <f t="shared" si="5"/>
        <v>49995733</v>
      </c>
      <c r="J22" s="62">
        <f t="shared" si="6"/>
        <v>0.009266592385179412</v>
      </c>
      <c r="K22" s="61">
        <f t="shared" si="7"/>
        <v>15477890</v>
      </c>
      <c r="L22" s="61">
        <f t="shared" si="8"/>
        <v>13491154</v>
      </c>
      <c r="M22" s="61">
        <f t="shared" si="9"/>
        <v>17272290</v>
      </c>
      <c r="N22" s="61">
        <f t="shared" si="10"/>
        <v>46241334</v>
      </c>
      <c r="O22" s="62">
        <f t="shared" si="11"/>
        <v>0.00834560087734742</v>
      </c>
      <c r="P22" s="62">
        <f t="shared" si="12"/>
        <v>-0.07509438855511931</v>
      </c>
      <c r="Q22" s="47">
        <v>20666308</v>
      </c>
      <c r="R22" s="47">
        <v>1450271</v>
      </c>
      <c r="S22" s="47">
        <v>3258593</v>
      </c>
      <c r="T22" s="47">
        <v>4187190</v>
      </c>
      <c r="U22" s="47">
        <v>1804923</v>
      </c>
      <c r="V22" s="47">
        <v>2338336</v>
      </c>
      <c r="W22" s="47">
        <v>2769685</v>
      </c>
      <c r="X22" s="48"/>
      <c r="Y22" s="47">
        <v>174919332</v>
      </c>
      <c r="Z22" s="47">
        <v>14541877</v>
      </c>
      <c r="AA22" s="47">
        <v>13584645</v>
      </c>
      <c r="AB22" s="47">
        <v>12973157</v>
      </c>
      <c r="AC22" s="47">
        <v>13672967</v>
      </c>
      <c r="AD22" s="47">
        <v>11152818</v>
      </c>
      <c r="AE22" s="47">
        <v>14502605</v>
      </c>
    </row>
    <row r="23" spans="1:31" ht="12.75">
      <c r="A23" s="9" t="s">
        <v>109</v>
      </c>
      <c r="B23" s="19">
        <v>44</v>
      </c>
      <c r="C23" s="3" t="s">
        <v>55</v>
      </c>
      <c r="D23" s="61">
        <f t="shared" si="0"/>
        <v>191570471</v>
      </c>
      <c r="E23" s="62">
        <f t="shared" si="1"/>
        <v>0.009537313170287448</v>
      </c>
      <c r="F23" s="61">
        <f t="shared" si="2"/>
        <v>14648447</v>
      </c>
      <c r="G23" s="61">
        <f t="shared" si="3"/>
        <v>14929914</v>
      </c>
      <c r="H23" s="61">
        <f t="shared" si="4"/>
        <v>14843293</v>
      </c>
      <c r="I23" s="61">
        <f t="shared" si="5"/>
        <v>44421654</v>
      </c>
      <c r="J23" s="62">
        <f t="shared" si="6"/>
        <v>0.008233449856480243</v>
      </c>
      <c r="K23" s="61">
        <f t="shared" si="7"/>
        <v>13760002</v>
      </c>
      <c r="L23" s="61">
        <f t="shared" si="8"/>
        <v>11192844</v>
      </c>
      <c r="M23" s="61">
        <f t="shared" si="9"/>
        <v>16189126</v>
      </c>
      <c r="N23" s="61">
        <f t="shared" si="10"/>
        <v>41141972</v>
      </c>
      <c r="O23" s="62">
        <f t="shared" si="11"/>
        <v>0.0074252718924372515</v>
      </c>
      <c r="P23" s="62">
        <f t="shared" si="12"/>
        <v>-0.07383070427769298</v>
      </c>
      <c r="Q23" s="47">
        <v>4333950</v>
      </c>
      <c r="R23" s="47">
        <v>357388</v>
      </c>
      <c r="S23" s="47">
        <v>264120</v>
      </c>
      <c r="T23" s="47">
        <v>136093</v>
      </c>
      <c r="U23" s="47">
        <v>219833</v>
      </c>
      <c r="V23" s="47">
        <v>444198</v>
      </c>
      <c r="W23" s="47">
        <v>325520</v>
      </c>
      <c r="X23" s="48"/>
      <c r="Y23" s="47">
        <v>187236521</v>
      </c>
      <c r="Z23" s="47">
        <v>14291059</v>
      </c>
      <c r="AA23" s="47">
        <v>14665794</v>
      </c>
      <c r="AB23" s="47">
        <v>14707200</v>
      </c>
      <c r="AC23" s="47">
        <v>13540169</v>
      </c>
      <c r="AD23" s="47">
        <v>10748646</v>
      </c>
      <c r="AE23" s="47">
        <v>15863606</v>
      </c>
    </row>
    <row r="24" spans="1:31" ht="12.75">
      <c r="A24" s="9" t="s">
        <v>109</v>
      </c>
      <c r="B24" s="19">
        <v>24</v>
      </c>
      <c r="C24" s="3" t="s">
        <v>35</v>
      </c>
      <c r="D24" s="61">
        <f t="shared" si="0"/>
        <v>183634465</v>
      </c>
      <c r="E24" s="62">
        <f t="shared" si="1"/>
        <v>0.009142220053127025</v>
      </c>
      <c r="F24" s="61">
        <f t="shared" si="2"/>
        <v>13038266</v>
      </c>
      <c r="G24" s="61">
        <f t="shared" si="3"/>
        <v>18705075</v>
      </c>
      <c r="H24" s="61">
        <f t="shared" si="4"/>
        <v>16295094</v>
      </c>
      <c r="I24" s="61">
        <f t="shared" si="5"/>
        <v>48038435</v>
      </c>
      <c r="J24" s="62">
        <f t="shared" si="6"/>
        <v>0.008903811770635229</v>
      </c>
      <c r="K24" s="61">
        <f t="shared" si="7"/>
        <v>16616376</v>
      </c>
      <c r="L24" s="61">
        <f t="shared" si="8"/>
        <v>13605371</v>
      </c>
      <c r="M24" s="61">
        <f t="shared" si="9"/>
        <v>12335737</v>
      </c>
      <c r="N24" s="61">
        <f t="shared" si="10"/>
        <v>42557484</v>
      </c>
      <c r="O24" s="62">
        <f t="shared" si="11"/>
        <v>0.007680742424258323</v>
      </c>
      <c r="P24" s="62">
        <f t="shared" si="12"/>
        <v>-0.11409511987640726</v>
      </c>
      <c r="Q24" s="47">
        <v>7342</v>
      </c>
      <c r="R24" s="47">
        <v>7603</v>
      </c>
      <c r="S24" s="60">
        <v>0</v>
      </c>
      <c r="T24" s="47">
        <v>3693</v>
      </c>
      <c r="U24" s="60">
        <v>0</v>
      </c>
      <c r="V24" s="47">
        <v>117</v>
      </c>
      <c r="W24" s="47">
        <v>1221</v>
      </c>
      <c r="X24" s="48"/>
      <c r="Y24" s="47">
        <v>183627123</v>
      </c>
      <c r="Z24" s="47">
        <v>13030663</v>
      </c>
      <c r="AA24" s="47">
        <v>18705075</v>
      </c>
      <c r="AB24" s="47">
        <v>16291401</v>
      </c>
      <c r="AC24" s="47">
        <v>16616376</v>
      </c>
      <c r="AD24" s="47">
        <v>13605254</v>
      </c>
      <c r="AE24" s="47">
        <v>12334516</v>
      </c>
    </row>
    <row r="25" spans="1:31" ht="12.75">
      <c r="A25" s="9" t="s">
        <v>109</v>
      </c>
      <c r="B25" s="19">
        <v>71</v>
      </c>
      <c r="C25" s="3" t="s">
        <v>82</v>
      </c>
      <c r="D25" s="61">
        <f t="shared" si="0"/>
        <v>161567206</v>
      </c>
      <c r="E25" s="62">
        <f t="shared" si="1"/>
        <v>0.008043604181932324</v>
      </c>
      <c r="F25" s="61">
        <f t="shared" si="2"/>
        <v>4369787</v>
      </c>
      <c r="G25" s="61">
        <f t="shared" si="3"/>
        <v>2919472</v>
      </c>
      <c r="H25" s="61">
        <f t="shared" si="4"/>
        <v>3143629</v>
      </c>
      <c r="I25" s="61">
        <f t="shared" si="5"/>
        <v>10432888</v>
      </c>
      <c r="J25" s="62">
        <f t="shared" si="6"/>
        <v>0.0019337114328582734</v>
      </c>
      <c r="K25" s="61">
        <f t="shared" si="7"/>
        <v>3004463</v>
      </c>
      <c r="L25" s="61">
        <f t="shared" si="8"/>
        <v>2024285</v>
      </c>
      <c r="M25" s="61">
        <f t="shared" si="9"/>
        <v>2594055</v>
      </c>
      <c r="N25" s="61">
        <f t="shared" si="10"/>
        <v>7622803</v>
      </c>
      <c r="O25" s="62">
        <f t="shared" si="11"/>
        <v>0.001375757702073356</v>
      </c>
      <c r="P25" s="62">
        <f t="shared" si="12"/>
        <v>-0.26934871724876175</v>
      </c>
      <c r="Q25" s="47">
        <v>76257428</v>
      </c>
      <c r="R25" s="47">
        <v>903180</v>
      </c>
      <c r="S25" s="47">
        <v>286811</v>
      </c>
      <c r="T25" s="47">
        <v>211406</v>
      </c>
      <c r="U25" s="47">
        <v>295680</v>
      </c>
      <c r="V25" s="47">
        <v>197958</v>
      </c>
      <c r="W25" s="47">
        <v>456085</v>
      </c>
      <c r="X25" s="48"/>
      <c r="Y25" s="47">
        <v>85309778</v>
      </c>
      <c r="Z25" s="47">
        <v>3466607</v>
      </c>
      <c r="AA25" s="47">
        <v>2632661</v>
      </c>
      <c r="AB25" s="47">
        <v>2932223</v>
      </c>
      <c r="AC25" s="47">
        <v>2708783</v>
      </c>
      <c r="AD25" s="47">
        <v>1826327</v>
      </c>
      <c r="AE25" s="47">
        <v>2137970</v>
      </c>
    </row>
    <row r="26" spans="1:31" ht="12.75">
      <c r="A26" s="9" t="s">
        <v>109</v>
      </c>
      <c r="B26" s="19">
        <v>62</v>
      </c>
      <c r="C26" s="3" t="s">
        <v>73</v>
      </c>
      <c r="D26" s="61">
        <f t="shared" si="0"/>
        <v>161307801</v>
      </c>
      <c r="E26" s="62">
        <f t="shared" si="1"/>
        <v>0.008030689734783847</v>
      </c>
      <c r="F26" s="61">
        <f t="shared" si="2"/>
        <v>10991907</v>
      </c>
      <c r="G26" s="61">
        <f t="shared" si="3"/>
        <v>9878184</v>
      </c>
      <c r="H26" s="61">
        <f t="shared" si="4"/>
        <v>11610010</v>
      </c>
      <c r="I26" s="61">
        <f t="shared" si="5"/>
        <v>32480101</v>
      </c>
      <c r="J26" s="62">
        <f t="shared" si="6"/>
        <v>0.006020110888192362</v>
      </c>
      <c r="K26" s="61">
        <f t="shared" si="7"/>
        <v>19401124</v>
      </c>
      <c r="L26" s="61">
        <f t="shared" si="8"/>
        <v>15980284</v>
      </c>
      <c r="M26" s="61">
        <f t="shared" si="9"/>
        <v>16457877</v>
      </c>
      <c r="N26" s="61">
        <f t="shared" si="10"/>
        <v>51839285</v>
      </c>
      <c r="O26" s="62">
        <f t="shared" si="11"/>
        <v>0.009355914826701646</v>
      </c>
      <c r="P26" s="62">
        <f t="shared" si="12"/>
        <v>0.5960321367227275</v>
      </c>
      <c r="Q26" s="47">
        <v>23490309</v>
      </c>
      <c r="R26" s="47">
        <v>1539126</v>
      </c>
      <c r="S26" s="47">
        <v>1804566</v>
      </c>
      <c r="T26" s="47">
        <v>2152585</v>
      </c>
      <c r="U26" s="47">
        <v>3609743</v>
      </c>
      <c r="V26" s="47">
        <v>1258591</v>
      </c>
      <c r="W26" s="47">
        <v>2158235</v>
      </c>
      <c r="X26" s="48"/>
      <c r="Y26" s="47">
        <v>137817492</v>
      </c>
      <c r="Z26" s="47">
        <v>9452781</v>
      </c>
      <c r="AA26" s="47">
        <v>8073618</v>
      </c>
      <c r="AB26" s="47">
        <v>9457425</v>
      </c>
      <c r="AC26" s="47">
        <v>15791381</v>
      </c>
      <c r="AD26" s="47">
        <v>14721693</v>
      </c>
      <c r="AE26" s="47">
        <v>14299642</v>
      </c>
    </row>
    <row r="27" spans="1:31" ht="12.75">
      <c r="A27" s="9" t="s">
        <v>109</v>
      </c>
      <c r="B27" s="19">
        <v>54</v>
      </c>
      <c r="C27" s="3" t="s">
        <v>65</v>
      </c>
      <c r="D27" s="61">
        <f t="shared" si="0"/>
        <v>157808777</v>
      </c>
      <c r="E27" s="62">
        <f t="shared" si="1"/>
        <v>0.007856491240077677</v>
      </c>
      <c r="F27" s="61">
        <f t="shared" si="2"/>
        <v>10071984</v>
      </c>
      <c r="G27" s="61">
        <f t="shared" si="3"/>
        <v>10563184</v>
      </c>
      <c r="H27" s="61">
        <f t="shared" si="4"/>
        <v>11601788</v>
      </c>
      <c r="I27" s="61">
        <f t="shared" si="5"/>
        <v>32236956</v>
      </c>
      <c r="J27" s="62">
        <f t="shared" si="6"/>
        <v>0.005975044530119475</v>
      </c>
      <c r="K27" s="61">
        <f t="shared" si="7"/>
        <v>11883544</v>
      </c>
      <c r="L27" s="61">
        <f t="shared" si="8"/>
        <v>12172325</v>
      </c>
      <c r="M27" s="61">
        <f t="shared" si="9"/>
        <v>11841671</v>
      </c>
      <c r="N27" s="61">
        <f t="shared" si="10"/>
        <v>35897540</v>
      </c>
      <c r="O27" s="62">
        <f t="shared" si="11"/>
        <v>0.006478760783990663</v>
      </c>
      <c r="P27" s="62">
        <f t="shared" si="12"/>
        <v>0.11355240860830662</v>
      </c>
      <c r="Q27" s="47">
        <v>14313134</v>
      </c>
      <c r="R27" s="47">
        <v>946121</v>
      </c>
      <c r="S27" s="47">
        <v>627185</v>
      </c>
      <c r="T27" s="47">
        <v>1018599</v>
      </c>
      <c r="U27" s="47">
        <v>518483</v>
      </c>
      <c r="V27" s="47">
        <v>448404</v>
      </c>
      <c r="W27" s="47">
        <v>799682</v>
      </c>
      <c r="X27" s="48"/>
      <c r="Y27" s="47">
        <v>143495643</v>
      </c>
      <c r="Z27" s="47">
        <v>9125863</v>
      </c>
      <c r="AA27" s="47">
        <v>9935999</v>
      </c>
      <c r="AB27" s="47">
        <v>10583189</v>
      </c>
      <c r="AC27" s="47">
        <v>11365061</v>
      </c>
      <c r="AD27" s="47">
        <v>11723921</v>
      </c>
      <c r="AE27" s="47">
        <v>11041989</v>
      </c>
    </row>
    <row r="28" spans="1:31" ht="12.75">
      <c r="A28" s="9" t="s">
        <v>109</v>
      </c>
      <c r="B28" s="19">
        <v>8</v>
      </c>
      <c r="C28" s="3" t="s">
        <v>19</v>
      </c>
      <c r="D28" s="61">
        <f t="shared" si="0"/>
        <v>138565390</v>
      </c>
      <c r="E28" s="62">
        <f t="shared" si="1"/>
        <v>0.006898461501371036</v>
      </c>
      <c r="F28" s="61">
        <f t="shared" si="2"/>
        <v>12368569</v>
      </c>
      <c r="G28" s="61">
        <f t="shared" si="3"/>
        <v>11172314</v>
      </c>
      <c r="H28" s="61">
        <f t="shared" si="4"/>
        <v>11987714</v>
      </c>
      <c r="I28" s="61">
        <f t="shared" si="5"/>
        <v>35528597</v>
      </c>
      <c r="J28" s="62">
        <f t="shared" si="6"/>
        <v>0.006585142504387486</v>
      </c>
      <c r="K28" s="61">
        <f t="shared" si="7"/>
        <v>11788328</v>
      </c>
      <c r="L28" s="61">
        <f t="shared" si="8"/>
        <v>7088896</v>
      </c>
      <c r="M28" s="61">
        <f t="shared" si="9"/>
        <v>11388843</v>
      </c>
      <c r="N28" s="61">
        <f t="shared" si="10"/>
        <v>30266067</v>
      </c>
      <c r="O28" s="62">
        <f t="shared" si="11"/>
        <v>0.005462396809509341</v>
      </c>
      <c r="P28" s="62">
        <f t="shared" si="12"/>
        <v>-0.14812096295274485</v>
      </c>
      <c r="Q28" s="47">
        <v>38844173</v>
      </c>
      <c r="R28" s="47">
        <v>3168850</v>
      </c>
      <c r="S28" s="47">
        <v>1866126</v>
      </c>
      <c r="T28" s="47">
        <v>875421</v>
      </c>
      <c r="U28" s="47">
        <v>512002</v>
      </c>
      <c r="V28" s="47">
        <v>727231</v>
      </c>
      <c r="W28" s="47">
        <v>2328223</v>
      </c>
      <c r="X28" s="48"/>
      <c r="Y28" s="47">
        <v>99721217</v>
      </c>
      <c r="Z28" s="47">
        <v>9199719</v>
      </c>
      <c r="AA28" s="47">
        <v>9306188</v>
      </c>
      <c r="AB28" s="47">
        <v>11112293</v>
      </c>
      <c r="AC28" s="47">
        <v>11276326</v>
      </c>
      <c r="AD28" s="47">
        <v>6361665</v>
      </c>
      <c r="AE28" s="47">
        <v>9060620</v>
      </c>
    </row>
    <row r="29" spans="1:31" ht="12.75">
      <c r="A29" s="9" t="s">
        <v>109</v>
      </c>
      <c r="B29" s="19">
        <v>38</v>
      </c>
      <c r="C29" s="3" t="s">
        <v>49</v>
      </c>
      <c r="D29" s="61">
        <f t="shared" si="0"/>
        <v>136575948</v>
      </c>
      <c r="E29" s="62">
        <f t="shared" si="1"/>
        <v>0.0067994173674339065</v>
      </c>
      <c r="F29" s="61">
        <f t="shared" si="2"/>
        <v>12403089</v>
      </c>
      <c r="G29" s="61">
        <f t="shared" si="3"/>
        <v>14294692</v>
      </c>
      <c r="H29" s="61">
        <f t="shared" si="4"/>
        <v>14948399</v>
      </c>
      <c r="I29" s="61">
        <f t="shared" si="5"/>
        <v>41646180</v>
      </c>
      <c r="J29" s="62">
        <f t="shared" si="6"/>
        <v>0.0077190222305533775</v>
      </c>
      <c r="K29" s="61">
        <f t="shared" si="7"/>
        <v>12224776</v>
      </c>
      <c r="L29" s="61">
        <f t="shared" si="8"/>
        <v>10627764</v>
      </c>
      <c r="M29" s="61">
        <f t="shared" si="9"/>
        <v>12527636</v>
      </c>
      <c r="N29" s="61">
        <f t="shared" si="10"/>
        <v>35380176</v>
      </c>
      <c r="O29" s="62">
        <f t="shared" si="11"/>
        <v>0.006385387321791065</v>
      </c>
      <c r="P29" s="62">
        <f t="shared" si="12"/>
        <v>-0.1504580732254435</v>
      </c>
      <c r="Q29" s="47">
        <v>5092857</v>
      </c>
      <c r="R29" s="47">
        <v>84652</v>
      </c>
      <c r="S29" s="47">
        <v>92269</v>
      </c>
      <c r="T29" s="47">
        <v>2279040</v>
      </c>
      <c r="U29" s="47">
        <v>64015</v>
      </c>
      <c r="V29" s="47">
        <v>634772</v>
      </c>
      <c r="W29" s="47">
        <v>92469</v>
      </c>
      <c r="X29" s="48"/>
      <c r="Y29" s="47">
        <v>131483091</v>
      </c>
      <c r="Z29" s="47">
        <v>12318437</v>
      </c>
      <c r="AA29" s="47">
        <v>14202423</v>
      </c>
      <c r="AB29" s="47">
        <v>12669359</v>
      </c>
      <c r="AC29" s="47">
        <v>12160761</v>
      </c>
      <c r="AD29" s="47">
        <v>9992992</v>
      </c>
      <c r="AE29" s="47">
        <v>12435167</v>
      </c>
    </row>
    <row r="30" spans="1:31" ht="12.75">
      <c r="A30" s="9" t="s">
        <v>109</v>
      </c>
      <c r="B30" s="19">
        <v>61</v>
      </c>
      <c r="C30" s="3" t="s">
        <v>72</v>
      </c>
      <c r="D30" s="61">
        <f t="shared" si="0"/>
        <v>132049629</v>
      </c>
      <c r="E30" s="62">
        <f t="shared" si="1"/>
        <v>0.006574075113033841</v>
      </c>
      <c r="F30" s="61">
        <f t="shared" si="2"/>
        <v>8847590</v>
      </c>
      <c r="G30" s="61">
        <f t="shared" si="3"/>
        <v>7285509</v>
      </c>
      <c r="H30" s="61">
        <f t="shared" si="4"/>
        <v>8808459</v>
      </c>
      <c r="I30" s="61">
        <f t="shared" si="5"/>
        <v>24941558</v>
      </c>
      <c r="J30" s="62">
        <f t="shared" si="6"/>
        <v>0.004622859543579661</v>
      </c>
      <c r="K30" s="61">
        <f t="shared" si="7"/>
        <v>14557511</v>
      </c>
      <c r="L30" s="61">
        <f t="shared" si="8"/>
        <v>15229599</v>
      </c>
      <c r="M30" s="61">
        <f t="shared" si="9"/>
        <v>13369599</v>
      </c>
      <c r="N30" s="61">
        <f t="shared" si="10"/>
        <v>43156709</v>
      </c>
      <c r="O30" s="62">
        <f t="shared" si="11"/>
        <v>0.00778889009763056</v>
      </c>
      <c r="P30" s="62">
        <f t="shared" si="12"/>
        <v>0.7303132787454578</v>
      </c>
      <c r="Q30" s="47">
        <v>4905614</v>
      </c>
      <c r="R30" s="47">
        <v>140625</v>
      </c>
      <c r="S30" s="47">
        <v>388712</v>
      </c>
      <c r="T30" s="47">
        <v>613241</v>
      </c>
      <c r="U30" s="47">
        <v>511179</v>
      </c>
      <c r="V30" s="47">
        <v>389801</v>
      </c>
      <c r="W30" s="47">
        <v>208664</v>
      </c>
      <c r="X30" s="48"/>
      <c r="Y30" s="47">
        <v>127144015</v>
      </c>
      <c r="Z30" s="47">
        <v>8706965</v>
      </c>
      <c r="AA30" s="47">
        <v>6896797</v>
      </c>
      <c r="AB30" s="47">
        <v>8195218</v>
      </c>
      <c r="AC30" s="47">
        <v>14046332</v>
      </c>
      <c r="AD30" s="47">
        <v>14839798</v>
      </c>
      <c r="AE30" s="47">
        <v>13160935</v>
      </c>
    </row>
    <row r="31" spans="1:31" ht="12.75">
      <c r="A31" s="9" t="s">
        <v>109</v>
      </c>
      <c r="B31" s="19">
        <v>29</v>
      </c>
      <c r="C31" s="3" t="s">
        <v>40</v>
      </c>
      <c r="D31" s="61">
        <f t="shared" si="0"/>
        <v>127892403</v>
      </c>
      <c r="E31" s="62">
        <f t="shared" si="1"/>
        <v>0.0063671081098485675</v>
      </c>
      <c r="F31" s="61">
        <f t="shared" si="2"/>
        <v>11906540</v>
      </c>
      <c r="G31" s="61">
        <f t="shared" si="3"/>
        <v>11570918</v>
      </c>
      <c r="H31" s="61">
        <f t="shared" si="4"/>
        <v>10895823</v>
      </c>
      <c r="I31" s="61">
        <f t="shared" si="5"/>
        <v>34373281</v>
      </c>
      <c r="J31" s="62">
        <f t="shared" si="6"/>
        <v>0.006371007381134549</v>
      </c>
      <c r="K31" s="61">
        <f t="shared" si="7"/>
        <v>14284703</v>
      </c>
      <c r="L31" s="61">
        <f t="shared" si="8"/>
        <v>9695340</v>
      </c>
      <c r="M31" s="61">
        <f t="shared" si="9"/>
        <v>10682982</v>
      </c>
      <c r="N31" s="61">
        <f t="shared" si="10"/>
        <v>34663025</v>
      </c>
      <c r="O31" s="62">
        <f t="shared" si="11"/>
        <v>0.00625595645340845</v>
      </c>
      <c r="P31" s="62">
        <f t="shared" si="12"/>
        <v>0.00842933789183519</v>
      </c>
      <c r="Q31" s="47">
        <v>328010</v>
      </c>
      <c r="R31" s="47">
        <v>3836</v>
      </c>
      <c r="S31" s="47">
        <v>6705</v>
      </c>
      <c r="T31" s="47">
        <v>1665</v>
      </c>
      <c r="U31" s="47">
        <v>101043</v>
      </c>
      <c r="V31" s="47">
        <v>1478</v>
      </c>
      <c r="W31" s="47">
        <v>155</v>
      </c>
      <c r="X31" s="48"/>
      <c r="Y31" s="47">
        <v>127564393</v>
      </c>
      <c r="Z31" s="47">
        <v>11902704</v>
      </c>
      <c r="AA31" s="47">
        <v>11564213</v>
      </c>
      <c r="AB31" s="47">
        <v>10894158</v>
      </c>
      <c r="AC31" s="47">
        <v>14183660</v>
      </c>
      <c r="AD31" s="47">
        <v>9693862</v>
      </c>
      <c r="AE31" s="47">
        <v>10682827</v>
      </c>
    </row>
    <row r="32" spans="1:31" ht="12.75">
      <c r="A32" s="9" t="s">
        <v>109</v>
      </c>
      <c r="B32" s="19">
        <v>68</v>
      </c>
      <c r="C32" s="3" t="s">
        <v>79</v>
      </c>
      <c r="D32" s="61">
        <f t="shared" si="0"/>
        <v>127705341</v>
      </c>
      <c r="E32" s="62">
        <f t="shared" si="1"/>
        <v>0.006357795250372117</v>
      </c>
      <c r="F32" s="61">
        <f t="shared" si="2"/>
        <v>12517787</v>
      </c>
      <c r="G32" s="61">
        <f t="shared" si="3"/>
        <v>13594551</v>
      </c>
      <c r="H32" s="61">
        <f t="shared" si="4"/>
        <v>11917185</v>
      </c>
      <c r="I32" s="61">
        <f t="shared" si="5"/>
        <v>38029523</v>
      </c>
      <c r="J32" s="62">
        <f t="shared" si="6"/>
        <v>0.007048683299508886</v>
      </c>
      <c r="K32" s="61">
        <f t="shared" si="7"/>
        <v>13347761</v>
      </c>
      <c r="L32" s="61">
        <f t="shared" si="8"/>
        <v>7354117</v>
      </c>
      <c r="M32" s="61">
        <f t="shared" si="9"/>
        <v>12445562</v>
      </c>
      <c r="N32" s="61">
        <f t="shared" si="10"/>
        <v>33147440</v>
      </c>
      <c r="O32" s="62">
        <f t="shared" si="11"/>
        <v>0.005982424822472054</v>
      </c>
      <c r="P32" s="62">
        <f t="shared" si="12"/>
        <v>-0.128376130302765</v>
      </c>
      <c r="Q32" s="47">
        <v>10240862</v>
      </c>
      <c r="R32" s="47">
        <v>775560</v>
      </c>
      <c r="S32" s="47">
        <v>607834</v>
      </c>
      <c r="T32" s="47">
        <v>504323</v>
      </c>
      <c r="U32" s="47">
        <v>459028</v>
      </c>
      <c r="V32" s="47">
        <v>468257</v>
      </c>
      <c r="W32" s="47">
        <v>611715</v>
      </c>
      <c r="X32" s="48"/>
      <c r="Y32" s="47">
        <v>117464479</v>
      </c>
      <c r="Z32" s="47">
        <v>11742227</v>
      </c>
      <c r="AA32" s="47">
        <v>12986717</v>
      </c>
      <c r="AB32" s="47">
        <v>11412862</v>
      </c>
      <c r="AC32" s="47">
        <v>12888733</v>
      </c>
      <c r="AD32" s="47">
        <v>6885860</v>
      </c>
      <c r="AE32" s="47">
        <v>11833847</v>
      </c>
    </row>
    <row r="33" spans="1:31" ht="12.75">
      <c r="A33" s="9" t="s">
        <v>109</v>
      </c>
      <c r="B33" s="19">
        <v>33</v>
      </c>
      <c r="C33" s="3" t="s">
        <v>44</v>
      </c>
      <c r="D33" s="61">
        <f t="shared" si="0"/>
        <v>123060824</v>
      </c>
      <c r="E33" s="62">
        <f t="shared" si="1"/>
        <v>0.006126568522565388</v>
      </c>
      <c r="F33" s="61">
        <f t="shared" si="2"/>
        <v>12542977</v>
      </c>
      <c r="G33" s="61">
        <f t="shared" si="3"/>
        <v>10511728</v>
      </c>
      <c r="H33" s="61">
        <f t="shared" si="4"/>
        <v>10736778</v>
      </c>
      <c r="I33" s="61">
        <f t="shared" si="5"/>
        <v>33791483</v>
      </c>
      <c r="J33" s="62">
        <f t="shared" si="6"/>
        <v>0.006263172480173849</v>
      </c>
      <c r="K33" s="61">
        <f t="shared" si="7"/>
        <v>9323251</v>
      </c>
      <c r="L33" s="61">
        <f t="shared" si="8"/>
        <v>9175517</v>
      </c>
      <c r="M33" s="61">
        <f t="shared" si="9"/>
        <v>11021926</v>
      </c>
      <c r="N33" s="61">
        <f t="shared" si="10"/>
        <v>29520694</v>
      </c>
      <c r="O33" s="62">
        <f t="shared" si="11"/>
        <v>0.005327872455978557</v>
      </c>
      <c r="P33" s="62">
        <f t="shared" si="12"/>
        <v>-0.12638655130939355</v>
      </c>
      <c r="Q33" s="47">
        <v>1138247</v>
      </c>
      <c r="R33" s="47">
        <v>21187</v>
      </c>
      <c r="S33" s="47">
        <v>34350</v>
      </c>
      <c r="T33" s="47">
        <v>44870</v>
      </c>
      <c r="U33" s="47">
        <v>10176</v>
      </c>
      <c r="V33" s="47">
        <v>28652</v>
      </c>
      <c r="W33" s="47">
        <v>43215</v>
      </c>
      <c r="X33" s="48"/>
      <c r="Y33" s="47">
        <v>121922577</v>
      </c>
      <c r="Z33" s="47">
        <v>12521790</v>
      </c>
      <c r="AA33" s="47">
        <v>10477378</v>
      </c>
      <c r="AB33" s="47">
        <v>10691908</v>
      </c>
      <c r="AC33" s="47">
        <v>9313075</v>
      </c>
      <c r="AD33" s="47">
        <v>9146865</v>
      </c>
      <c r="AE33" s="47">
        <v>10978711</v>
      </c>
    </row>
    <row r="34" spans="1:31" ht="12.75">
      <c r="A34" s="9" t="s">
        <v>109</v>
      </c>
      <c r="B34" s="19">
        <v>2</v>
      </c>
      <c r="C34" s="3" t="s">
        <v>13</v>
      </c>
      <c r="D34" s="61">
        <f t="shared" si="0"/>
        <v>115716971</v>
      </c>
      <c r="E34" s="62">
        <f t="shared" si="1"/>
        <v>0.005760955672255306</v>
      </c>
      <c r="F34" s="61">
        <f t="shared" si="2"/>
        <v>10071428</v>
      </c>
      <c r="G34" s="61">
        <f t="shared" si="3"/>
        <v>10373523</v>
      </c>
      <c r="H34" s="61">
        <f t="shared" si="4"/>
        <v>9724953</v>
      </c>
      <c r="I34" s="61">
        <f t="shared" si="5"/>
        <v>30169904</v>
      </c>
      <c r="J34" s="62">
        <f t="shared" si="6"/>
        <v>0.005591921267920881</v>
      </c>
      <c r="K34" s="61">
        <f t="shared" si="7"/>
        <v>9843480</v>
      </c>
      <c r="L34" s="61">
        <f t="shared" si="8"/>
        <v>8673061</v>
      </c>
      <c r="M34" s="61">
        <f t="shared" si="9"/>
        <v>10094263</v>
      </c>
      <c r="N34" s="61">
        <f t="shared" si="10"/>
        <v>28610804</v>
      </c>
      <c r="O34" s="62">
        <f t="shared" si="11"/>
        <v>0.005163656199105655</v>
      </c>
      <c r="P34" s="62">
        <f t="shared" si="12"/>
        <v>-0.05167732718009305</v>
      </c>
      <c r="Q34" s="47">
        <v>12004230</v>
      </c>
      <c r="R34" s="47">
        <v>968311</v>
      </c>
      <c r="S34" s="47">
        <v>912657</v>
      </c>
      <c r="T34" s="47">
        <v>915574</v>
      </c>
      <c r="U34" s="47">
        <v>1092472</v>
      </c>
      <c r="V34" s="47">
        <v>597902</v>
      </c>
      <c r="W34" s="47">
        <v>869127</v>
      </c>
      <c r="X34" s="48"/>
      <c r="Y34" s="47">
        <v>103712741</v>
      </c>
      <c r="Z34" s="47">
        <v>9103117</v>
      </c>
      <c r="AA34" s="47">
        <v>9460866</v>
      </c>
      <c r="AB34" s="47">
        <v>8809379</v>
      </c>
      <c r="AC34" s="47">
        <v>8751008</v>
      </c>
      <c r="AD34" s="47">
        <v>8075159</v>
      </c>
      <c r="AE34" s="47">
        <v>9225136</v>
      </c>
    </row>
    <row r="35" spans="1:31" ht="12.75">
      <c r="A35" s="9" t="s">
        <v>109</v>
      </c>
      <c r="B35" s="19">
        <v>19</v>
      </c>
      <c r="C35" s="3" t="s">
        <v>30</v>
      </c>
      <c r="D35" s="61">
        <f t="shared" si="0"/>
        <v>103707023</v>
      </c>
      <c r="E35" s="62">
        <f t="shared" si="1"/>
        <v>0.005163041835968567</v>
      </c>
      <c r="F35" s="61">
        <f t="shared" si="2"/>
        <v>10130279</v>
      </c>
      <c r="G35" s="61">
        <f t="shared" si="3"/>
        <v>9415336</v>
      </c>
      <c r="H35" s="61">
        <f t="shared" si="4"/>
        <v>9216963</v>
      </c>
      <c r="I35" s="61">
        <f t="shared" si="5"/>
        <v>28762578</v>
      </c>
      <c r="J35" s="62">
        <f t="shared" si="6"/>
        <v>0.005331076679542409</v>
      </c>
      <c r="K35" s="61">
        <f t="shared" si="7"/>
        <v>9360237</v>
      </c>
      <c r="L35" s="61">
        <f t="shared" si="8"/>
        <v>8914282</v>
      </c>
      <c r="M35" s="61">
        <f t="shared" si="9"/>
        <v>9444818</v>
      </c>
      <c r="N35" s="61">
        <f t="shared" si="10"/>
        <v>27719337</v>
      </c>
      <c r="O35" s="62">
        <f t="shared" si="11"/>
        <v>0.005002764911295353</v>
      </c>
      <c r="P35" s="62">
        <f t="shared" si="12"/>
        <v>-0.03627077517182215</v>
      </c>
      <c r="Q35" s="47">
        <v>307843</v>
      </c>
      <c r="R35" s="47">
        <v>8780</v>
      </c>
      <c r="S35" s="47">
        <v>35233</v>
      </c>
      <c r="T35" s="47">
        <v>18086</v>
      </c>
      <c r="U35" s="47">
        <v>35251</v>
      </c>
      <c r="V35" s="47">
        <v>27298</v>
      </c>
      <c r="W35" s="47">
        <v>26778</v>
      </c>
      <c r="X35" s="48"/>
      <c r="Y35" s="47">
        <v>103399180</v>
      </c>
      <c r="Z35" s="47">
        <v>10121499</v>
      </c>
      <c r="AA35" s="47">
        <v>9380103</v>
      </c>
      <c r="AB35" s="47">
        <v>9198877</v>
      </c>
      <c r="AC35" s="47">
        <v>9324986</v>
      </c>
      <c r="AD35" s="47">
        <v>8886984</v>
      </c>
      <c r="AE35" s="47">
        <v>9418040</v>
      </c>
    </row>
    <row r="36" spans="1:31" ht="12.75">
      <c r="A36" s="9" t="s">
        <v>109</v>
      </c>
      <c r="B36" s="19">
        <v>70</v>
      </c>
      <c r="C36" s="3" t="s">
        <v>81</v>
      </c>
      <c r="D36" s="61">
        <f t="shared" si="0"/>
        <v>93227247</v>
      </c>
      <c r="E36" s="62">
        <f t="shared" si="1"/>
        <v>0.004641307431158015</v>
      </c>
      <c r="F36" s="61">
        <f t="shared" si="2"/>
        <v>8975955</v>
      </c>
      <c r="G36" s="61">
        <f t="shared" si="3"/>
        <v>7795664</v>
      </c>
      <c r="H36" s="61">
        <f t="shared" si="4"/>
        <v>7438224</v>
      </c>
      <c r="I36" s="61">
        <f t="shared" si="5"/>
        <v>24209843</v>
      </c>
      <c r="J36" s="62">
        <f t="shared" si="6"/>
        <v>0.004487237876684177</v>
      </c>
      <c r="K36" s="61">
        <f t="shared" si="7"/>
        <v>8897697</v>
      </c>
      <c r="L36" s="61">
        <f t="shared" si="8"/>
        <v>6301339</v>
      </c>
      <c r="M36" s="61">
        <f t="shared" si="9"/>
        <v>8039212</v>
      </c>
      <c r="N36" s="61">
        <f t="shared" si="10"/>
        <v>23238248</v>
      </c>
      <c r="O36" s="62">
        <f t="shared" si="11"/>
        <v>0.004194021368345838</v>
      </c>
      <c r="P36" s="62">
        <f t="shared" si="12"/>
        <v>-0.04013223051467122</v>
      </c>
      <c r="Q36" s="47">
        <v>9309290</v>
      </c>
      <c r="R36" s="47">
        <v>612999</v>
      </c>
      <c r="S36" s="47">
        <v>1076328</v>
      </c>
      <c r="T36" s="47">
        <v>714382</v>
      </c>
      <c r="U36" s="47">
        <v>895048</v>
      </c>
      <c r="V36" s="47">
        <v>868594</v>
      </c>
      <c r="W36" s="47">
        <v>674866</v>
      </c>
      <c r="X36" s="48"/>
      <c r="Y36" s="47">
        <v>83917957</v>
      </c>
      <c r="Z36" s="47">
        <v>8362956</v>
      </c>
      <c r="AA36" s="47">
        <v>6719336</v>
      </c>
      <c r="AB36" s="47">
        <v>6723842</v>
      </c>
      <c r="AC36" s="47">
        <v>8002649</v>
      </c>
      <c r="AD36" s="47">
        <v>5432745</v>
      </c>
      <c r="AE36" s="47">
        <v>7364346</v>
      </c>
    </row>
    <row r="37" spans="1:31" ht="12.75">
      <c r="A37" s="9" t="s">
        <v>109</v>
      </c>
      <c r="B37" s="19">
        <v>25</v>
      </c>
      <c r="C37" s="3" t="s">
        <v>36</v>
      </c>
      <c r="D37" s="61">
        <f t="shared" si="0"/>
        <v>91335200</v>
      </c>
      <c r="E37" s="62">
        <f t="shared" si="1"/>
        <v>0.004547112095740674</v>
      </c>
      <c r="F37" s="61">
        <f t="shared" si="2"/>
        <v>8458576</v>
      </c>
      <c r="G37" s="61">
        <f t="shared" si="3"/>
        <v>8113241</v>
      </c>
      <c r="H37" s="61">
        <f t="shared" si="4"/>
        <v>8194650</v>
      </c>
      <c r="I37" s="61">
        <f t="shared" si="5"/>
        <v>24766467</v>
      </c>
      <c r="J37" s="62">
        <f t="shared" si="6"/>
        <v>0.004590406835519287</v>
      </c>
      <c r="K37" s="61">
        <f t="shared" si="7"/>
        <v>8538593</v>
      </c>
      <c r="L37" s="61">
        <f t="shared" si="8"/>
        <v>6347367</v>
      </c>
      <c r="M37" s="61">
        <f t="shared" si="9"/>
        <v>8355358</v>
      </c>
      <c r="N37" s="61">
        <f t="shared" si="10"/>
        <v>23241318</v>
      </c>
      <c r="O37" s="62">
        <f t="shared" si="11"/>
        <v>0.004194575439616651</v>
      </c>
      <c r="P37" s="62">
        <f t="shared" si="12"/>
        <v>-0.06158120978660378</v>
      </c>
      <c r="Q37" s="47">
        <v>238529</v>
      </c>
      <c r="R37" s="47">
        <v>3170</v>
      </c>
      <c r="S37" s="47">
        <v>5768</v>
      </c>
      <c r="T37" s="47">
        <v>608</v>
      </c>
      <c r="U37" s="47">
        <v>3138</v>
      </c>
      <c r="V37" s="60">
        <v>0</v>
      </c>
      <c r="W37" s="47">
        <v>5242</v>
      </c>
      <c r="X37" s="48"/>
      <c r="Y37" s="47">
        <v>91096671</v>
      </c>
      <c r="Z37" s="47">
        <v>8455406</v>
      </c>
      <c r="AA37" s="47">
        <v>8107473</v>
      </c>
      <c r="AB37" s="47">
        <v>8194042</v>
      </c>
      <c r="AC37" s="47">
        <v>8535455</v>
      </c>
      <c r="AD37" s="47">
        <v>6347367</v>
      </c>
      <c r="AE37" s="47">
        <v>8350116</v>
      </c>
    </row>
    <row r="38" spans="1:31" ht="12.75">
      <c r="A38" s="9" t="s">
        <v>109</v>
      </c>
      <c r="B38" s="19">
        <v>49</v>
      </c>
      <c r="C38" s="3" t="s">
        <v>60</v>
      </c>
      <c r="D38" s="61">
        <f aca="true" t="shared" si="13" ref="D38:D69">Q38+Y38</f>
        <v>90792704</v>
      </c>
      <c r="E38" s="62">
        <f aca="true" t="shared" si="14" ref="E38:E69">D38/D$104</f>
        <v>0.0045201039967438916</v>
      </c>
      <c r="F38" s="61">
        <f aca="true" t="shared" si="15" ref="F38:F69">R38+Z38</f>
        <v>6696501</v>
      </c>
      <c r="G38" s="61">
        <f aca="true" t="shared" si="16" ref="G38:G69">S38+AA38</f>
        <v>9974763</v>
      </c>
      <c r="H38" s="61">
        <f aca="true" t="shared" si="17" ref="H38:H69">T38+AB38</f>
        <v>6879027</v>
      </c>
      <c r="I38" s="61">
        <f aca="true" t="shared" si="18" ref="I38:I69">SUM(F38:H38)</f>
        <v>23550291</v>
      </c>
      <c r="J38" s="62">
        <f aca="true" t="shared" si="19" ref="J38:J69">I38/I$104</f>
        <v>0.004364991453357814</v>
      </c>
      <c r="K38" s="61">
        <f aca="true" t="shared" si="20" ref="K38:K69">U38+AC38</f>
        <v>7964944</v>
      </c>
      <c r="L38" s="61">
        <f aca="true" t="shared" si="21" ref="L38:L69">V38+AD38</f>
        <v>7708205</v>
      </c>
      <c r="M38" s="61">
        <f aca="true" t="shared" si="22" ref="M38:M69">W38+AE38</f>
        <v>8268877</v>
      </c>
      <c r="N38" s="61">
        <f aca="true" t="shared" si="23" ref="N38:N69">SUM(K38:M38)</f>
        <v>23942026</v>
      </c>
      <c r="O38" s="62">
        <f aca="true" t="shared" si="24" ref="O38:O69">N38/N$104</f>
        <v>0.0043210386878344545</v>
      </c>
      <c r="P38" s="62">
        <f aca="true" t="shared" si="25" ref="P38:P69">(N38*100/I38-100)/100</f>
        <v>0.016633977049370686</v>
      </c>
      <c r="Q38" s="47">
        <v>2233785</v>
      </c>
      <c r="R38" s="47">
        <v>278975</v>
      </c>
      <c r="S38" s="47">
        <v>103578</v>
      </c>
      <c r="T38" s="47">
        <v>129163</v>
      </c>
      <c r="U38" s="47">
        <v>597122</v>
      </c>
      <c r="V38" s="47">
        <v>436708</v>
      </c>
      <c r="W38" s="47">
        <v>377211</v>
      </c>
      <c r="X38" s="48"/>
      <c r="Y38" s="47">
        <v>88558919</v>
      </c>
      <c r="Z38" s="47">
        <v>6417526</v>
      </c>
      <c r="AA38" s="47">
        <v>9871185</v>
      </c>
      <c r="AB38" s="47">
        <v>6749864</v>
      </c>
      <c r="AC38" s="47">
        <v>7367822</v>
      </c>
      <c r="AD38" s="47">
        <v>7271497</v>
      </c>
      <c r="AE38" s="47">
        <v>7891666</v>
      </c>
    </row>
    <row r="39" spans="1:31" ht="12.75">
      <c r="A39" s="9" t="s">
        <v>109</v>
      </c>
      <c r="B39" s="19">
        <v>32</v>
      </c>
      <c r="C39" s="3" t="s">
        <v>43</v>
      </c>
      <c r="D39" s="61">
        <f t="shared" si="13"/>
        <v>89700837</v>
      </c>
      <c r="E39" s="62">
        <f t="shared" si="14"/>
        <v>0.004465745527690995</v>
      </c>
      <c r="F39" s="61">
        <f t="shared" si="15"/>
        <v>7607584</v>
      </c>
      <c r="G39" s="61">
        <f t="shared" si="16"/>
        <v>7062662</v>
      </c>
      <c r="H39" s="61">
        <f t="shared" si="17"/>
        <v>8092979</v>
      </c>
      <c r="I39" s="61">
        <f t="shared" si="18"/>
        <v>22763225</v>
      </c>
      <c r="J39" s="62">
        <f t="shared" si="19"/>
        <v>0.0042191106078417855</v>
      </c>
      <c r="K39" s="61">
        <f t="shared" si="20"/>
        <v>8611887</v>
      </c>
      <c r="L39" s="61">
        <f t="shared" si="21"/>
        <v>6295400</v>
      </c>
      <c r="M39" s="61">
        <f t="shared" si="22"/>
        <v>8477531</v>
      </c>
      <c r="N39" s="61">
        <f t="shared" si="23"/>
        <v>23384818</v>
      </c>
      <c r="O39" s="62">
        <f t="shared" si="24"/>
        <v>0.004220474210744217</v>
      </c>
      <c r="P39" s="62">
        <f t="shared" si="25"/>
        <v>0.027306895222447593</v>
      </c>
      <c r="Q39" s="47">
        <v>5075086</v>
      </c>
      <c r="R39" s="47">
        <v>386473</v>
      </c>
      <c r="S39" s="47">
        <v>470713</v>
      </c>
      <c r="T39" s="47">
        <v>412732</v>
      </c>
      <c r="U39" s="47">
        <v>368663</v>
      </c>
      <c r="V39" s="47">
        <v>894085</v>
      </c>
      <c r="W39" s="47">
        <v>404330</v>
      </c>
      <c r="X39" s="48"/>
      <c r="Y39" s="47">
        <v>84625751</v>
      </c>
      <c r="Z39" s="47">
        <v>7221111</v>
      </c>
      <c r="AA39" s="47">
        <v>6591949</v>
      </c>
      <c r="AB39" s="47">
        <v>7680247</v>
      </c>
      <c r="AC39" s="47">
        <v>8243224</v>
      </c>
      <c r="AD39" s="47">
        <v>5401315</v>
      </c>
      <c r="AE39" s="47">
        <v>8073201</v>
      </c>
    </row>
    <row r="40" spans="1:31" ht="12.75">
      <c r="A40" s="9" t="s">
        <v>109</v>
      </c>
      <c r="B40" s="19">
        <v>9</v>
      </c>
      <c r="C40" s="3" t="s">
        <v>20</v>
      </c>
      <c r="D40" s="61">
        <f t="shared" si="13"/>
        <v>83648558</v>
      </c>
      <c r="E40" s="62">
        <f t="shared" si="14"/>
        <v>0.004164433535735022</v>
      </c>
      <c r="F40" s="61">
        <f t="shared" si="15"/>
        <v>8719068</v>
      </c>
      <c r="G40" s="61">
        <f t="shared" si="16"/>
        <v>7001959</v>
      </c>
      <c r="H40" s="61">
        <f t="shared" si="17"/>
        <v>9264609</v>
      </c>
      <c r="I40" s="61">
        <f t="shared" si="18"/>
        <v>24985636</v>
      </c>
      <c r="J40" s="62">
        <f t="shared" si="19"/>
        <v>0.0046310292979695805</v>
      </c>
      <c r="K40" s="61">
        <f t="shared" si="20"/>
        <v>5952983</v>
      </c>
      <c r="L40" s="61">
        <f t="shared" si="21"/>
        <v>6289057</v>
      </c>
      <c r="M40" s="61">
        <f t="shared" si="22"/>
        <v>7779173</v>
      </c>
      <c r="N40" s="61">
        <f t="shared" si="23"/>
        <v>20021213</v>
      </c>
      <c r="O40" s="62">
        <f t="shared" si="24"/>
        <v>0.0036134133322875068</v>
      </c>
      <c r="P40" s="62">
        <f t="shared" si="25"/>
        <v>-0.19869107994689428</v>
      </c>
      <c r="Q40" s="47">
        <v>3232</v>
      </c>
      <c r="R40" s="60">
        <v>0</v>
      </c>
      <c r="S40" s="47">
        <v>109</v>
      </c>
      <c r="T40" s="60">
        <v>0</v>
      </c>
      <c r="U40" s="47">
        <v>43</v>
      </c>
      <c r="V40" s="47">
        <v>148</v>
      </c>
      <c r="W40" s="47">
        <v>21</v>
      </c>
      <c r="X40" s="48"/>
      <c r="Y40" s="47">
        <v>83645326</v>
      </c>
      <c r="Z40" s="47">
        <v>8719068</v>
      </c>
      <c r="AA40" s="47">
        <v>7001850</v>
      </c>
      <c r="AB40" s="47">
        <v>9264609</v>
      </c>
      <c r="AC40" s="47">
        <v>5952940</v>
      </c>
      <c r="AD40" s="47">
        <v>6288909</v>
      </c>
      <c r="AE40" s="47">
        <v>7779152</v>
      </c>
    </row>
    <row r="41" spans="1:31" ht="12.75">
      <c r="A41" s="9" t="s">
        <v>109</v>
      </c>
      <c r="B41" s="19">
        <v>74</v>
      </c>
      <c r="C41" s="3" t="s">
        <v>85</v>
      </c>
      <c r="D41" s="61">
        <f t="shared" si="13"/>
        <v>81970296</v>
      </c>
      <c r="E41" s="62">
        <f t="shared" si="14"/>
        <v>0.004080881461178641</v>
      </c>
      <c r="F41" s="61">
        <f t="shared" si="15"/>
        <v>8258968</v>
      </c>
      <c r="G41" s="61">
        <f t="shared" si="16"/>
        <v>7518105</v>
      </c>
      <c r="H41" s="61">
        <f t="shared" si="17"/>
        <v>7453251</v>
      </c>
      <c r="I41" s="61">
        <f t="shared" si="18"/>
        <v>23230324</v>
      </c>
      <c r="J41" s="62">
        <f t="shared" si="19"/>
        <v>0.004305686316943298</v>
      </c>
      <c r="K41" s="61">
        <f t="shared" si="20"/>
        <v>8557481</v>
      </c>
      <c r="L41" s="61">
        <f t="shared" si="21"/>
        <v>7343830</v>
      </c>
      <c r="M41" s="61">
        <f t="shared" si="22"/>
        <v>6633980</v>
      </c>
      <c r="N41" s="61">
        <f t="shared" si="23"/>
        <v>22535291</v>
      </c>
      <c r="O41" s="62">
        <f t="shared" si="24"/>
        <v>0.0040671522223143354</v>
      </c>
      <c r="P41" s="62">
        <f t="shared" si="25"/>
        <v>-0.029919212491397076</v>
      </c>
      <c r="Q41" s="47">
        <v>8828366</v>
      </c>
      <c r="R41" s="47">
        <v>973750</v>
      </c>
      <c r="S41" s="47">
        <v>495274</v>
      </c>
      <c r="T41" s="47">
        <v>471722</v>
      </c>
      <c r="U41" s="47">
        <v>868073</v>
      </c>
      <c r="V41" s="47">
        <v>542350</v>
      </c>
      <c r="W41" s="47">
        <v>156434</v>
      </c>
      <c r="X41" s="48"/>
      <c r="Y41" s="47">
        <v>73141930</v>
      </c>
      <c r="Z41" s="47">
        <v>7285218</v>
      </c>
      <c r="AA41" s="47">
        <v>7022831</v>
      </c>
      <c r="AB41" s="47">
        <v>6981529</v>
      </c>
      <c r="AC41" s="47">
        <v>7689408</v>
      </c>
      <c r="AD41" s="47">
        <v>6801480</v>
      </c>
      <c r="AE41" s="47">
        <v>6477546</v>
      </c>
    </row>
    <row r="42" spans="1:31" ht="12.75">
      <c r="A42" s="9" t="s">
        <v>109</v>
      </c>
      <c r="B42" s="19">
        <v>82</v>
      </c>
      <c r="C42" s="3" t="s">
        <v>92</v>
      </c>
      <c r="D42" s="61">
        <f t="shared" si="13"/>
        <v>78303321</v>
      </c>
      <c r="E42" s="62">
        <f t="shared" si="14"/>
        <v>0.00389832154586364</v>
      </c>
      <c r="F42" s="61">
        <f t="shared" si="15"/>
        <v>8188998</v>
      </c>
      <c r="G42" s="61">
        <f t="shared" si="16"/>
        <v>6955618</v>
      </c>
      <c r="H42" s="61">
        <f t="shared" si="17"/>
        <v>6876764</v>
      </c>
      <c r="I42" s="61">
        <f t="shared" si="18"/>
        <v>22021380</v>
      </c>
      <c r="J42" s="62">
        <f t="shared" si="19"/>
        <v>0.0040816113690970825</v>
      </c>
      <c r="K42" s="61">
        <f t="shared" si="20"/>
        <v>7401884</v>
      </c>
      <c r="L42" s="61">
        <f t="shared" si="21"/>
        <v>6434591</v>
      </c>
      <c r="M42" s="61">
        <f t="shared" si="22"/>
        <v>8394920</v>
      </c>
      <c r="N42" s="61">
        <f t="shared" si="23"/>
        <v>22231395</v>
      </c>
      <c r="O42" s="62">
        <f t="shared" si="24"/>
        <v>0.004012305302798078</v>
      </c>
      <c r="P42" s="62">
        <f t="shared" si="25"/>
        <v>0.00953686826166205</v>
      </c>
      <c r="Q42" s="47">
        <v>8117650</v>
      </c>
      <c r="R42" s="47">
        <v>896832</v>
      </c>
      <c r="S42" s="47">
        <v>685671</v>
      </c>
      <c r="T42" s="47">
        <v>711325</v>
      </c>
      <c r="U42" s="47">
        <v>1188561</v>
      </c>
      <c r="V42" s="47">
        <v>755349</v>
      </c>
      <c r="W42" s="47">
        <v>485445</v>
      </c>
      <c r="X42" s="48"/>
      <c r="Y42" s="47">
        <v>70185671</v>
      </c>
      <c r="Z42" s="47">
        <v>7292166</v>
      </c>
      <c r="AA42" s="47">
        <v>6269947</v>
      </c>
      <c r="AB42" s="47">
        <v>6165439</v>
      </c>
      <c r="AC42" s="47">
        <v>6213323</v>
      </c>
      <c r="AD42" s="47">
        <v>5679242</v>
      </c>
      <c r="AE42" s="47">
        <v>7909475</v>
      </c>
    </row>
    <row r="43" spans="1:31" ht="12.75">
      <c r="A43" s="9" t="s">
        <v>109</v>
      </c>
      <c r="B43" s="19">
        <v>95</v>
      </c>
      <c r="C43" s="3" t="s">
        <v>105</v>
      </c>
      <c r="D43" s="61">
        <f t="shared" si="13"/>
        <v>66882965</v>
      </c>
      <c r="E43" s="62">
        <f t="shared" si="14"/>
        <v>0.003329760477346085</v>
      </c>
      <c r="F43" s="61">
        <f t="shared" si="15"/>
        <v>5571055</v>
      </c>
      <c r="G43" s="61">
        <f t="shared" si="16"/>
        <v>4223520</v>
      </c>
      <c r="H43" s="61">
        <f t="shared" si="17"/>
        <v>5488042</v>
      </c>
      <c r="I43" s="61">
        <f t="shared" si="18"/>
        <v>15282617</v>
      </c>
      <c r="J43" s="62">
        <f t="shared" si="19"/>
        <v>0.0028325973802166963</v>
      </c>
      <c r="K43" s="61">
        <f t="shared" si="20"/>
        <v>5018982</v>
      </c>
      <c r="L43" s="61">
        <f t="shared" si="21"/>
        <v>4498687</v>
      </c>
      <c r="M43" s="61">
        <f t="shared" si="22"/>
        <v>7175641</v>
      </c>
      <c r="N43" s="61">
        <f t="shared" si="23"/>
        <v>16693310</v>
      </c>
      <c r="O43" s="62">
        <f t="shared" si="24"/>
        <v>0.0030127959237039414</v>
      </c>
      <c r="P43" s="62">
        <f t="shared" si="25"/>
        <v>0.09230703092277977</v>
      </c>
      <c r="Q43" s="47">
        <v>1568538</v>
      </c>
      <c r="R43" s="47">
        <v>39502</v>
      </c>
      <c r="S43" s="47">
        <v>92857</v>
      </c>
      <c r="T43" s="47">
        <v>149456</v>
      </c>
      <c r="U43" s="47">
        <v>19014</v>
      </c>
      <c r="V43" s="47">
        <v>80095</v>
      </c>
      <c r="W43" s="47">
        <v>77215</v>
      </c>
      <c r="X43" s="48"/>
      <c r="Y43" s="47">
        <v>65314427</v>
      </c>
      <c r="Z43" s="47">
        <v>5531553</v>
      </c>
      <c r="AA43" s="47">
        <v>4130663</v>
      </c>
      <c r="AB43" s="47">
        <v>5338586</v>
      </c>
      <c r="AC43" s="47">
        <v>4999968</v>
      </c>
      <c r="AD43" s="47">
        <v>4418592</v>
      </c>
      <c r="AE43" s="47">
        <v>7098426</v>
      </c>
    </row>
    <row r="44" spans="1:31" ht="12.75">
      <c r="A44" s="9" t="s">
        <v>109</v>
      </c>
      <c r="B44" s="19">
        <v>20</v>
      </c>
      <c r="C44" s="3" t="s">
        <v>31</v>
      </c>
      <c r="D44" s="61">
        <f t="shared" si="13"/>
        <v>63995083</v>
      </c>
      <c r="E44" s="62">
        <f t="shared" si="14"/>
        <v>0.003185987614602348</v>
      </c>
      <c r="F44" s="61">
        <f t="shared" si="15"/>
        <v>5735447</v>
      </c>
      <c r="G44" s="61">
        <f t="shared" si="16"/>
        <v>5679960</v>
      </c>
      <c r="H44" s="61">
        <f t="shared" si="17"/>
        <v>5694528</v>
      </c>
      <c r="I44" s="61">
        <f t="shared" si="18"/>
        <v>17109935</v>
      </c>
      <c r="J44" s="62">
        <f t="shared" si="19"/>
        <v>0.00317128650522865</v>
      </c>
      <c r="K44" s="61">
        <f t="shared" si="20"/>
        <v>5888714</v>
      </c>
      <c r="L44" s="61">
        <f t="shared" si="21"/>
        <v>4867602</v>
      </c>
      <c r="M44" s="61">
        <f t="shared" si="22"/>
        <v>5377343</v>
      </c>
      <c r="N44" s="61">
        <f t="shared" si="23"/>
        <v>16133659</v>
      </c>
      <c r="O44" s="62">
        <f t="shared" si="24"/>
        <v>0.002911790535827191</v>
      </c>
      <c r="P44" s="62">
        <f t="shared" si="25"/>
        <v>-0.0570590127899375</v>
      </c>
      <c r="Q44" s="47">
        <v>94126</v>
      </c>
      <c r="R44" s="47">
        <v>7295</v>
      </c>
      <c r="S44" s="47">
        <v>21770</v>
      </c>
      <c r="T44" s="47">
        <v>4850</v>
      </c>
      <c r="U44" s="47">
        <v>26914</v>
      </c>
      <c r="V44" s="47">
        <v>9599</v>
      </c>
      <c r="W44" s="47">
        <v>202</v>
      </c>
      <c r="X44" s="48"/>
      <c r="Y44" s="47">
        <v>63900957</v>
      </c>
      <c r="Z44" s="47">
        <v>5728152</v>
      </c>
      <c r="AA44" s="47">
        <v>5658190</v>
      </c>
      <c r="AB44" s="47">
        <v>5689678</v>
      </c>
      <c r="AC44" s="47">
        <v>5861800</v>
      </c>
      <c r="AD44" s="47">
        <v>4858003</v>
      </c>
      <c r="AE44" s="47">
        <v>5377141</v>
      </c>
    </row>
    <row r="45" spans="1:31" ht="12.75">
      <c r="A45" s="9" t="s">
        <v>109</v>
      </c>
      <c r="B45" s="19">
        <v>7</v>
      </c>
      <c r="C45" s="3" t="s">
        <v>18</v>
      </c>
      <c r="D45" s="61">
        <f t="shared" si="13"/>
        <v>63092560</v>
      </c>
      <c r="E45" s="62">
        <f t="shared" si="14"/>
        <v>0.003141055614125159</v>
      </c>
      <c r="F45" s="61">
        <f t="shared" si="15"/>
        <v>6324847</v>
      </c>
      <c r="G45" s="61">
        <f t="shared" si="16"/>
        <v>6065064</v>
      </c>
      <c r="H45" s="61">
        <f t="shared" si="17"/>
        <v>5426448</v>
      </c>
      <c r="I45" s="61">
        <f t="shared" si="18"/>
        <v>17816359</v>
      </c>
      <c r="J45" s="62">
        <f t="shared" si="19"/>
        <v>0.003302220544321706</v>
      </c>
      <c r="K45" s="61">
        <f t="shared" si="20"/>
        <v>4953859</v>
      </c>
      <c r="L45" s="61">
        <f t="shared" si="21"/>
        <v>3718515</v>
      </c>
      <c r="M45" s="61">
        <f t="shared" si="22"/>
        <v>4701703</v>
      </c>
      <c r="N45" s="61">
        <f t="shared" si="23"/>
        <v>13374077</v>
      </c>
      <c r="O45" s="62">
        <f t="shared" si="24"/>
        <v>0.0024137432701425085</v>
      </c>
      <c r="P45" s="62">
        <f t="shared" si="25"/>
        <v>-0.24933725235330073</v>
      </c>
      <c r="Q45" s="47">
        <v>339971</v>
      </c>
      <c r="R45" s="47">
        <v>7090</v>
      </c>
      <c r="S45" s="47">
        <v>10903</v>
      </c>
      <c r="T45" s="47">
        <v>1058</v>
      </c>
      <c r="U45" s="60">
        <v>0</v>
      </c>
      <c r="V45" s="47">
        <v>3911</v>
      </c>
      <c r="W45" s="60">
        <v>0</v>
      </c>
      <c r="X45" s="48"/>
      <c r="Y45" s="47">
        <v>62752589</v>
      </c>
      <c r="Z45" s="47">
        <v>6317757</v>
      </c>
      <c r="AA45" s="47">
        <v>6054161</v>
      </c>
      <c r="AB45" s="47">
        <v>5425390</v>
      </c>
      <c r="AC45" s="47">
        <v>4953859</v>
      </c>
      <c r="AD45" s="47">
        <v>3714604</v>
      </c>
      <c r="AE45" s="47">
        <v>4701703</v>
      </c>
    </row>
    <row r="46" spans="1:31" ht="12.75">
      <c r="A46" s="9" t="s">
        <v>109</v>
      </c>
      <c r="B46" s="19">
        <v>34</v>
      </c>
      <c r="C46" s="3" t="s">
        <v>45</v>
      </c>
      <c r="D46" s="61">
        <f t="shared" si="13"/>
        <v>62946431</v>
      </c>
      <c r="E46" s="62">
        <f t="shared" si="14"/>
        <v>0.0031337805991973056</v>
      </c>
      <c r="F46" s="61">
        <f t="shared" si="15"/>
        <v>5628552</v>
      </c>
      <c r="G46" s="61">
        <f t="shared" si="16"/>
        <v>5767996</v>
      </c>
      <c r="H46" s="61">
        <f t="shared" si="17"/>
        <v>6193024</v>
      </c>
      <c r="I46" s="61">
        <f t="shared" si="18"/>
        <v>17589572</v>
      </c>
      <c r="J46" s="62">
        <f t="shared" si="19"/>
        <v>0.0032601861033573604</v>
      </c>
      <c r="K46" s="61">
        <f t="shared" si="20"/>
        <v>6715553</v>
      </c>
      <c r="L46" s="61">
        <f t="shared" si="21"/>
        <v>5228303</v>
      </c>
      <c r="M46" s="61">
        <f t="shared" si="22"/>
        <v>5917614</v>
      </c>
      <c r="N46" s="61">
        <f t="shared" si="23"/>
        <v>17861470</v>
      </c>
      <c r="O46" s="62">
        <f t="shared" si="24"/>
        <v>0.0032236245542292233</v>
      </c>
      <c r="P46" s="62">
        <f t="shared" si="25"/>
        <v>0.01545790881097048</v>
      </c>
      <c r="Q46" s="47">
        <v>402925</v>
      </c>
      <c r="R46" s="47">
        <v>44599</v>
      </c>
      <c r="S46" s="47">
        <v>15745</v>
      </c>
      <c r="T46" s="47">
        <v>25037</v>
      </c>
      <c r="U46" s="47">
        <v>17691</v>
      </c>
      <c r="V46" s="47">
        <v>34943</v>
      </c>
      <c r="W46" s="47">
        <v>14297</v>
      </c>
      <c r="X46" s="48"/>
      <c r="Y46" s="47">
        <v>62543506</v>
      </c>
      <c r="Z46" s="47">
        <v>5583953</v>
      </c>
      <c r="AA46" s="47">
        <v>5752251</v>
      </c>
      <c r="AB46" s="47">
        <v>6167987</v>
      </c>
      <c r="AC46" s="47">
        <v>6697862</v>
      </c>
      <c r="AD46" s="47">
        <v>5193360</v>
      </c>
      <c r="AE46" s="47">
        <v>5903317</v>
      </c>
    </row>
    <row r="47" spans="1:31" ht="12.75">
      <c r="A47" s="9" t="s">
        <v>109</v>
      </c>
      <c r="B47" s="19">
        <v>64</v>
      </c>
      <c r="C47" s="3" t="s">
        <v>75</v>
      </c>
      <c r="D47" s="61">
        <f t="shared" si="13"/>
        <v>62853513</v>
      </c>
      <c r="E47" s="62">
        <f t="shared" si="14"/>
        <v>0.0031291546875913527</v>
      </c>
      <c r="F47" s="61">
        <f t="shared" si="15"/>
        <v>4361198</v>
      </c>
      <c r="G47" s="61">
        <f t="shared" si="16"/>
        <v>5559044</v>
      </c>
      <c r="H47" s="61">
        <f t="shared" si="17"/>
        <v>4875284</v>
      </c>
      <c r="I47" s="61">
        <f t="shared" si="18"/>
        <v>14795526</v>
      </c>
      <c r="J47" s="62">
        <f t="shared" si="19"/>
        <v>0.0027423162005910384</v>
      </c>
      <c r="K47" s="61">
        <f t="shared" si="20"/>
        <v>7360616</v>
      </c>
      <c r="L47" s="61">
        <f t="shared" si="21"/>
        <v>6969514</v>
      </c>
      <c r="M47" s="61">
        <f t="shared" si="22"/>
        <v>7552794</v>
      </c>
      <c r="N47" s="61">
        <f t="shared" si="23"/>
        <v>21882924</v>
      </c>
      <c r="O47" s="62">
        <f t="shared" si="24"/>
        <v>0.003949413521100557</v>
      </c>
      <c r="P47" s="62">
        <f t="shared" si="25"/>
        <v>0.4790230506167879</v>
      </c>
      <c r="Q47" s="47">
        <v>302304</v>
      </c>
      <c r="R47" s="47">
        <v>5395</v>
      </c>
      <c r="S47" s="47">
        <v>1667</v>
      </c>
      <c r="T47" s="47">
        <v>17002</v>
      </c>
      <c r="U47" s="47">
        <v>619</v>
      </c>
      <c r="V47" s="47">
        <v>4424</v>
      </c>
      <c r="W47" s="47">
        <v>14198</v>
      </c>
      <c r="X47" s="48"/>
      <c r="Y47" s="47">
        <v>62551209</v>
      </c>
      <c r="Z47" s="47">
        <v>4355803</v>
      </c>
      <c r="AA47" s="47">
        <v>5557377</v>
      </c>
      <c r="AB47" s="47">
        <v>4858282</v>
      </c>
      <c r="AC47" s="47">
        <v>7359997</v>
      </c>
      <c r="AD47" s="47">
        <v>6965090</v>
      </c>
      <c r="AE47" s="47">
        <v>7538596</v>
      </c>
    </row>
    <row r="48" spans="1:31" ht="12.75">
      <c r="A48" s="9" t="s">
        <v>109</v>
      </c>
      <c r="B48" s="19">
        <v>16</v>
      </c>
      <c r="C48" s="3" t="s">
        <v>27</v>
      </c>
      <c r="D48" s="61">
        <f t="shared" si="13"/>
        <v>59910293</v>
      </c>
      <c r="E48" s="62">
        <f t="shared" si="14"/>
        <v>0.002982626829083068</v>
      </c>
      <c r="F48" s="61">
        <f t="shared" si="15"/>
        <v>5242824</v>
      </c>
      <c r="G48" s="61">
        <f t="shared" si="16"/>
        <v>5132209</v>
      </c>
      <c r="H48" s="61">
        <f t="shared" si="17"/>
        <v>5086836</v>
      </c>
      <c r="I48" s="61">
        <f t="shared" si="18"/>
        <v>15461869</v>
      </c>
      <c r="J48" s="62">
        <f t="shared" si="19"/>
        <v>0.0028658213199122735</v>
      </c>
      <c r="K48" s="61">
        <f t="shared" si="20"/>
        <v>5636034</v>
      </c>
      <c r="L48" s="61">
        <f t="shared" si="21"/>
        <v>4593303</v>
      </c>
      <c r="M48" s="61">
        <f t="shared" si="22"/>
        <v>5234677</v>
      </c>
      <c r="N48" s="61">
        <f t="shared" si="23"/>
        <v>15464014</v>
      </c>
      <c r="O48" s="62">
        <f t="shared" si="24"/>
        <v>0.0027909335142821093</v>
      </c>
      <c r="P48" s="62">
        <f t="shared" si="25"/>
        <v>0.00013872837753311273</v>
      </c>
      <c r="Q48" s="47">
        <v>1940510</v>
      </c>
      <c r="R48" s="60">
        <v>0</v>
      </c>
      <c r="S48" s="47">
        <v>979</v>
      </c>
      <c r="T48" s="47">
        <v>3123</v>
      </c>
      <c r="U48" s="47">
        <v>2365</v>
      </c>
      <c r="V48" s="47">
        <v>34682</v>
      </c>
      <c r="W48" s="47">
        <v>21727</v>
      </c>
      <c r="X48" s="48"/>
      <c r="Y48" s="47">
        <v>57969783</v>
      </c>
      <c r="Z48" s="47">
        <v>5242824</v>
      </c>
      <c r="AA48" s="47">
        <v>5131230</v>
      </c>
      <c r="AB48" s="47">
        <v>5083713</v>
      </c>
      <c r="AC48" s="47">
        <v>5633669</v>
      </c>
      <c r="AD48" s="47">
        <v>4558621</v>
      </c>
      <c r="AE48" s="47">
        <v>5212950</v>
      </c>
    </row>
    <row r="49" spans="1:31" ht="12.75">
      <c r="A49" s="9" t="s">
        <v>109</v>
      </c>
      <c r="B49" s="19">
        <v>69</v>
      </c>
      <c r="C49" s="3" t="s">
        <v>80</v>
      </c>
      <c r="D49" s="61">
        <f t="shared" si="13"/>
        <v>57426649</v>
      </c>
      <c r="E49" s="62">
        <f t="shared" si="14"/>
        <v>0.002858978907209423</v>
      </c>
      <c r="F49" s="61">
        <f t="shared" si="15"/>
        <v>5677811</v>
      </c>
      <c r="G49" s="61">
        <f t="shared" si="16"/>
        <v>5285004</v>
      </c>
      <c r="H49" s="61">
        <f t="shared" si="17"/>
        <v>6675682</v>
      </c>
      <c r="I49" s="61">
        <f t="shared" si="18"/>
        <v>17638497</v>
      </c>
      <c r="J49" s="62">
        <f t="shared" si="19"/>
        <v>0.0032692542378808588</v>
      </c>
      <c r="K49" s="61">
        <f t="shared" si="20"/>
        <v>5907876</v>
      </c>
      <c r="L49" s="61">
        <f t="shared" si="21"/>
        <v>4857083</v>
      </c>
      <c r="M49" s="61">
        <f t="shared" si="22"/>
        <v>6510851</v>
      </c>
      <c r="N49" s="61">
        <f t="shared" si="23"/>
        <v>17275810</v>
      </c>
      <c r="O49" s="62">
        <f t="shared" si="24"/>
        <v>0.0031179250817653173</v>
      </c>
      <c r="P49" s="62">
        <f t="shared" si="25"/>
        <v>-0.020562239515078885</v>
      </c>
      <c r="Q49" s="47">
        <v>663230</v>
      </c>
      <c r="R49" s="47">
        <v>41617</v>
      </c>
      <c r="S49" s="47">
        <v>64383</v>
      </c>
      <c r="T49" s="47">
        <v>15826</v>
      </c>
      <c r="U49" s="47">
        <v>26042</v>
      </c>
      <c r="V49" s="47">
        <v>49868</v>
      </c>
      <c r="W49" s="47">
        <v>41371</v>
      </c>
      <c r="X49" s="48"/>
      <c r="Y49" s="47">
        <v>56763419</v>
      </c>
      <c r="Z49" s="47">
        <v>5636194</v>
      </c>
      <c r="AA49" s="47">
        <v>5220621</v>
      </c>
      <c r="AB49" s="47">
        <v>6659856</v>
      </c>
      <c r="AC49" s="47">
        <v>5881834</v>
      </c>
      <c r="AD49" s="47">
        <v>4807215</v>
      </c>
      <c r="AE49" s="47">
        <v>6469480</v>
      </c>
    </row>
    <row r="50" spans="1:31" ht="12.75">
      <c r="A50" s="9" t="s">
        <v>109</v>
      </c>
      <c r="B50" s="19">
        <v>21</v>
      </c>
      <c r="C50" s="3" t="s">
        <v>32</v>
      </c>
      <c r="D50" s="61">
        <f t="shared" si="13"/>
        <v>55178801</v>
      </c>
      <c r="E50" s="62">
        <f t="shared" si="14"/>
        <v>0.0027470700612202918</v>
      </c>
      <c r="F50" s="61">
        <f t="shared" si="15"/>
        <v>5094385</v>
      </c>
      <c r="G50" s="61">
        <f t="shared" si="16"/>
        <v>5309239</v>
      </c>
      <c r="H50" s="61">
        <f t="shared" si="17"/>
        <v>5046037</v>
      </c>
      <c r="I50" s="61">
        <f t="shared" si="18"/>
        <v>15449661</v>
      </c>
      <c r="J50" s="62">
        <f t="shared" si="19"/>
        <v>0.002863558595614616</v>
      </c>
      <c r="K50" s="61">
        <f t="shared" si="20"/>
        <v>5622064</v>
      </c>
      <c r="L50" s="61">
        <f t="shared" si="21"/>
        <v>4360082</v>
      </c>
      <c r="M50" s="61">
        <f t="shared" si="22"/>
        <v>4518845</v>
      </c>
      <c r="N50" s="61">
        <f t="shared" si="23"/>
        <v>14500991</v>
      </c>
      <c r="O50" s="62">
        <f t="shared" si="24"/>
        <v>0.0026171278538808383</v>
      </c>
      <c r="P50" s="62">
        <f t="shared" si="25"/>
        <v>-0.06140393630643416</v>
      </c>
      <c r="Q50" s="47">
        <v>418455</v>
      </c>
      <c r="R50" s="47">
        <v>19634</v>
      </c>
      <c r="S50" s="47">
        <v>3605</v>
      </c>
      <c r="T50" s="47">
        <v>42588</v>
      </c>
      <c r="U50" s="47">
        <v>69058</v>
      </c>
      <c r="V50" s="47">
        <v>30489</v>
      </c>
      <c r="W50" s="47">
        <v>32281</v>
      </c>
      <c r="X50" s="48"/>
      <c r="Y50" s="47">
        <v>54760346</v>
      </c>
      <c r="Z50" s="47">
        <v>5074751</v>
      </c>
      <c r="AA50" s="47">
        <v>5305634</v>
      </c>
      <c r="AB50" s="47">
        <v>5003449</v>
      </c>
      <c r="AC50" s="47">
        <v>5553006</v>
      </c>
      <c r="AD50" s="47">
        <v>4329593</v>
      </c>
      <c r="AE50" s="47">
        <v>4486564</v>
      </c>
    </row>
    <row r="51" spans="1:31" ht="12.75">
      <c r="A51" s="9" t="s">
        <v>109</v>
      </c>
      <c r="B51" s="19">
        <v>3</v>
      </c>
      <c r="C51" s="3" t="s">
        <v>14</v>
      </c>
      <c r="D51" s="61">
        <f t="shared" si="13"/>
        <v>52682232</v>
      </c>
      <c r="E51" s="62">
        <f t="shared" si="14"/>
        <v>0.0026227786697551043</v>
      </c>
      <c r="F51" s="61">
        <f t="shared" si="15"/>
        <v>4073707</v>
      </c>
      <c r="G51" s="61">
        <f t="shared" si="16"/>
        <v>3989713</v>
      </c>
      <c r="H51" s="61">
        <f t="shared" si="17"/>
        <v>4031763</v>
      </c>
      <c r="I51" s="61">
        <f t="shared" si="18"/>
        <v>12095183</v>
      </c>
      <c r="J51" s="62">
        <f t="shared" si="19"/>
        <v>0.0022418139301038243</v>
      </c>
      <c r="K51" s="61">
        <f t="shared" si="20"/>
        <v>3365096</v>
      </c>
      <c r="L51" s="61">
        <f t="shared" si="21"/>
        <v>3386928</v>
      </c>
      <c r="M51" s="61">
        <f t="shared" si="22"/>
        <v>4176537</v>
      </c>
      <c r="N51" s="61">
        <f t="shared" si="23"/>
        <v>10928561</v>
      </c>
      <c r="O51" s="62">
        <f t="shared" si="24"/>
        <v>0.001972378397858176</v>
      </c>
      <c r="P51" s="62">
        <f t="shared" si="25"/>
        <v>-0.09645343935680842</v>
      </c>
      <c r="Q51" s="47">
        <v>617988</v>
      </c>
      <c r="R51" s="47">
        <v>19075</v>
      </c>
      <c r="S51" s="47">
        <v>9771</v>
      </c>
      <c r="T51" s="47">
        <v>9995</v>
      </c>
      <c r="U51" s="47">
        <v>4390</v>
      </c>
      <c r="V51" s="47">
        <v>6912</v>
      </c>
      <c r="W51" s="47">
        <v>2854</v>
      </c>
      <c r="X51" s="48"/>
      <c r="Y51" s="47">
        <v>52064244</v>
      </c>
      <c r="Z51" s="47">
        <v>4054632</v>
      </c>
      <c r="AA51" s="47">
        <v>3979942</v>
      </c>
      <c r="AB51" s="47">
        <v>4021768</v>
      </c>
      <c r="AC51" s="47">
        <v>3360706</v>
      </c>
      <c r="AD51" s="47">
        <v>3380016</v>
      </c>
      <c r="AE51" s="47">
        <v>4173683</v>
      </c>
    </row>
    <row r="52" spans="1:31" ht="12.75">
      <c r="A52" s="9" t="s">
        <v>109</v>
      </c>
      <c r="B52" s="19">
        <v>35</v>
      </c>
      <c r="C52" s="3" t="s">
        <v>46</v>
      </c>
      <c r="D52" s="61">
        <f t="shared" si="13"/>
        <v>48740201</v>
      </c>
      <c r="E52" s="62">
        <f t="shared" si="14"/>
        <v>0.002426525124113504</v>
      </c>
      <c r="F52" s="61">
        <f t="shared" si="15"/>
        <v>4313196</v>
      </c>
      <c r="G52" s="61">
        <f t="shared" si="16"/>
        <v>4257103</v>
      </c>
      <c r="H52" s="61">
        <f t="shared" si="17"/>
        <v>4536261</v>
      </c>
      <c r="I52" s="61">
        <f t="shared" si="18"/>
        <v>13106560</v>
      </c>
      <c r="J52" s="62">
        <f t="shared" si="19"/>
        <v>0.002429270295764982</v>
      </c>
      <c r="K52" s="61">
        <f t="shared" si="20"/>
        <v>4729428</v>
      </c>
      <c r="L52" s="61">
        <f t="shared" si="21"/>
        <v>4478736</v>
      </c>
      <c r="M52" s="61">
        <f t="shared" si="22"/>
        <v>4584579</v>
      </c>
      <c r="N52" s="61">
        <f t="shared" si="23"/>
        <v>13792743</v>
      </c>
      <c r="O52" s="62">
        <f t="shared" si="24"/>
        <v>0.0024893037921835796</v>
      </c>
      <c r="P52" s="62">
        <f t="shared" si="25"/>
        <v>0.052354164632062064</v>
      </c>
      <c r="Q52" s="47">
        <v>33192512</v>
      </c>
      <c r="R52" s="47">
        <v>2756304</v>
      </c>
      <c r="S52" s="47">
        <v>2835941</v>
      </c>
      <c r="T52" s="47">
        <v>2906929</v>
      </c>
      <c r="U52" s="47">
        <v>2914117</v>
      </c>
      <c r="V52" s="47">
        <v>2912304</v>
      </c>
      <c r="W52" s="47">
        <v>2888659</v>
      </c>
      <c r="X52" s="48"/>
      <c r="Y52" s="47">
        <v>15547689</v>
      </c>
      <c r="Z52" s="47">
        <v>1556892</v>
      </c>
      <c r="AA52" s="47">
        <v>1421162</v>
      </c>
      <c r="AB52" s="47">
        <v>1629332</v>
      </c>
      <c r="AC52" s="47">
        <v>1815311</v>
      </c>
      <c r="AD52" s="47">
        <v>1566432</v>
      </c>
      <c r="AE52" s="47">
        <v>1695920</v>
      </c>
    </row>
    <row r="53" spans="1:31" ht="12.75">
      <c r="A53" s="9" t="s">
        <v>109</v>
      </c>
      <c r="B53" s="19">
        <v>56</v>
      </c>
      <c r="C53" s="3" t="s">
        <v>67</v>
      </c>
      <c r="D53" s="61">
        <f t="shared" si="13"/>
        <v>47243366</v>
      </c>
      <c r="E53" s="62">
        <f t="shared" si="14"/>
        <v>0.002352005371227125</v>
      </c>
      <c r="F53" s="61">
        <f t="shared" si="15"/>
        <v>3761506</v>
      </c>
      <c r="G53" s="61">
        <f t="shared" si="16"/>
        <v>5129636</v>
      </c>
      <c r="H53" s="61">
        <f t="shared" si="17"/>
        <v>5010229</v>
      </c>
      <c r="I53" s="61">
        <f t="shared" si="18"/>
        <v>13901371</v>
      </c>
      <c r="J53" s="62">
        <f t="shared" si="19"/>
        <v>0.0025765866589485525</v>
      </c>
      <c r="K53" s="61">
        <f t="shared" si="20"/>
        <v>6402055</v>
      </c>
      <c r="L53" s="61">
        <f t="shared" si="21"/>
        <v>4684278</v>
      </c>
      <c r="M53" s="61">
        <f t="shared" si="22"/>
        <v>7934837</v>
      </c>
      <c r="N53" s="61">
        <f t="shared" si="23"/>
        <v>19021170</v>
      </c>
      <c r="O53" s="62">
        <f t="shared" si="24"/>
        <v>0.0034329263303730473</v>
      </c>
      <c r="P53" s="62">
        <f t="shared" si="25"/>
        <v>0.36829453727981215</v>
      </c>
      <c r="Q53" s="47">
        <v>8448684</v>
      </c>
      <c r="R53" s="47">
        <v>1234452</v>
      </c>
      <c r="S53" s="47">
        <v>373612</v>
      </c>
      <c r="T53" s="47">
        <v>305723</v>
      </c>
      <c r="U53" s="47">
        <v>880041</v>
      </c>
      <c r="V53" s="47">
        <v>786008</v>
      </c>
      <c r="W53" s="47">
        <v>829609</v>
      </c>
      <c r="X53" s="48"/>
      <c r="Y53" s="47">
        <v>38794682</v>
      </c>
      <c r="Z53" s="47">
        <v>2527054</v>
      </c>
      <c r="AA53" s="47">
        <v>4756024</v>
      </c>
      <c r="AB53" s="47">
        <v>4704506</v>
      </c>
      <c r="AC53" s="47">
        <v>5522014</v>
      </c>
      <c r="AD53" s="47">
        <v>3898270</v>
      </c>
      <c r="AE53" s="47">
        <v>7105228</v>
      </c>
    </row>
    <row r="54" spans="1:31" ht="12.75">
      <c r="A54" s="9" t="s">
        <v>109</v>
      </c>
      <c r="B54" s="19">
        <v>23</v>
      </c>
      <c r="C54" s="3" t="s">
        <v>34</v>
      </c>
      <c r="D54" s="61">
        <f t="shared" si="13"/>
        <v>46303983</v>
      </c>
      <c r="E54" s="62">
        <f t="shared" si="14"/>
        <v>0.0023052383000231077</v>
      </c>
      <c r="F54" s="61">
        <f t="shared" si="15"/>
        <v>4553989</v>
      </c>
      <c r="G54" s="61">
        <f t="shared" si="16"/>
        <v>3749984</v>
      </c>
      <c r="H54" s="61">
        <f t="shared" si="17"/>
        <v>3859282</v>
      </c>
      <c r="I54" s="61">
        <f t="shared" si="18"/>
        <v>12163255</v>
      </c>
      <c r="J54" s="62">
        <f t="shared" si="19"/>
        <v>0.0022544309163743115</v>
      </c>
      <c r="K54" s="61">
        <f t="shared" si="20"/>
        <v>4405728</v>
      </c>
      <c r="L54" s="61">
        <f t="shared" si="21"/>
        <v>3810460</v>
      </c>
      <c r="M54" s="61">
        <f t="shared" si="22"/>
        <v>4622825</v>
      </c>
      <c r="N54" s="61">
        <f t="shared" si="23"/>
        <v>12839013</v>
      </c>
      <c r="O54" s="62">
        <f t="shared" si="24"/>
        <v>0.0023171753253717754</v>
      </c>
      <c r="P54" s="62">
        <f t="shared" si="25"/>
        <v>0.05555733230948462</v>
      </c>
      <c r="Q54" s="47">
        <v>18922</v>
      </c>
      <c r="R54" s="60">
        <v>0</v>
      </c>
      <c r="S54" s="47">
        <v>54778</v>
      </c>
      <c r="T54" s="60">
        <v>0</v>
      </c>
      <c r="U54" s="60">
        <v>0</v>
      </c>
      <c r="V54" s="60">
        <v>0</v>
      </c>
      <c r="W54" s="47">
        <v>11640</v>
      </c>
      <c r="X54" s="48"/>
      <c r="Y54" s="47">
        <v>46285061</v>
      </c>
      <c r="Z54" s="47">
        <v>4553989</v>
      </c>
      <c r="AA54" s="47">
        <v>3695206</v>
      </c>
      <c r="AB54" s="47">
        <v>3859282</v>
      </c>
      <c r="AC54" s="47">
        <v>4405728</v>
      </c>
      <c r="AD54" s="47">
        <v>3810460</v>
      </c>
      <c r="AE54" s="47">
        <v>4611185</v>
      </c>
    </row>
    <row r="55" spans="1:31" ht="12.75">
      <c r="A55" s="9" t="s">
        <v>109</v>
      </c>
      <c r="B55" s="19">
        <v>83</v>
      </c>
      <c r="C55" s="3" t="s">
        <v>93</v>
      </c>
      <c r="D55" s="61">
        <f t="shared" si="13"/>
        <v>40871207</v>
      </c>
      <c r="E55" s="62">
        <f t="shared" si="14"/>
        <v>0.002034768191422594</v>
      </c>
      <c r="F55" s="61">
        <f t="shared" si="15"/>
        <v>3681052</v>
      </c>
      <c r="G55" s="61">
        <f t="shared" si="16"/>
        <v>3256082</v>
      </c>
      <c r="H55" s="61">
        <f t="shared" si="17"/>
        <v>3867194</v>
      </c>
      <c r="I55" s="61">
        <f t="shared" si="18"/>
        <v>10804328</v>
      </c>
      <c r="J55" s="62">
        <f t="shared" si="19"/>
        <v>0.0020025569696474036</v>
      </c>
      <c r="K55" s="61">
        <f t="shared" si="20"/>
        <v>3536657</v>
      </c>
      <c r="L55" s="61">
        <f t="shared" si="21"/>
        <v>2579034</v>
      </c>
      <c r="M55" s="61">
        <f t="shared" si="22"/>
        <v>3475462</v>
      </c>
      <c r="N55" s="61">
        <f t="shared" si="23"/>
        <v>9591153</v>
      </c>
      <c r="O55" s="62">
        <f t="shared" si="24"/>
        <v>0.0017310040167001527</v>
      </c>
      <c r="P55" s="62">
        <f t="shared" si="25"/>
        <v>-0.11228602093531408</v>
      </c>
      <c r="Q55" s="47">
        <v>1045533</v>
      </c>
      <c r="R55" s="47">
        <v>41156</v>
      </c>
      <c r="S55" s="47">
        <v>45116</v>
      </c>
      <c r="T55" s="47">
        <v>72994</v>
      </c>
      <c r="U55" s="47">
        <v>37601</v>
      </c>
      <c r="V55" s="47">
        <v>36902</v>
      </c>
      <c r="W55" s="47">
        <v>56676</v>
      </c>
      <c r="X55" s="48"/>
      <c r="Y55" s="47">
        <v>39825674</v>
      </c>
      <c r="Z55" s="47">
        <v>3639896</v>
      </c>
      <c r="AA55" s="47">
        <v>3210966</v>
      </c>
      <c r="AB55" s="47">
        <v>3794200</v>
      </c>
      <c r="AC55" s="47">
        <v>3499056</v>
      </c>
      <c r="AD55" s="47">
        <v>2542132</v>
      </c>
      <c r="AE55" s="47">
        <v>3418786</v>
      </c>
    </row>
    <row r="56" spans="1:31" ht="12.75">
      <c r="A56" s="9" t="s">
        <v>109</v>
      </c>
      <c r="B56" s="19">
        <v>18</v>
      </c>
      <c r="C56" s="3" t="s">
        <v>29</v>
      </c>
      <c r="D56" s="61">
        <f t="shared" si="13"/>
        <v>38809799</v>
      </c>
      <c r="E56" s="62">
        <f t="shared" si="14"/>
        <v>0.0019321412387137086</v>
      </c>
      <c r="F56" s="61">
        <f t="shared" si="15"/>
        <v>2756272</v>
      </c>
      <c r="G56" s="61">
        <f t="shared" si="16"/>
        <v>2528675</v>
      </c>
      <c r="H56" s="61">
        <f t="shared" si="17"/>
        <v>2415448</v>
      </c>
      <c r="I56" s="61">
        <f t="shared" si="18"/>
        <v>7700395</v>
      </c>
      <c r="J56" s="62">
        <f t="shared" si="19"/>
        <v>0.0014272502349325215</v>
      </c>
      <c r="K56" s="61">
        <f t="shared" si="20"/>
        <v>2861932</v>
      </c>
      <c r="L56" s="61">
        <f t="shared" si="21"/>
        <v>2706673</v>
      </c>
      <c r="M56" s="61">
        <f t="shared" si="22"/>
        <v>3848835</v>
      </c>
      <c r="N56" s="61">
        <f t="shared" si="23"/>
        <v>9417440</v>
      </c>
      <c r="O56" s="62">
        <f t="shared" si="24"/>
        <v>0.0016996524262549754</v>
      </c>
      <c r="P56" s="62">
        <f t="shared" si="25"/>
        <v>0.2229814184856751</v>
      </c>
      <c r="Q56" s="47">
        <v>668992</v>
      </c>
      <c r="R56" s="47">
        <v>94</v>
      </c>
      <c r="S56" s="47">
        <v>1020</v>
      </c>
      <c r="T56" s="47">
        <v>113</v>
      </c>
      <c r="U56" s="47">
        <v>5184</v>
      </c>
      <c r="V56" s="47">
        <v>20459</v>
      </c>
      <c r="W56" s="47">
        <v>6443</v>
      </c>
      <c r="X56" s="48"/>
      <c r="Y56" s="47">
        <v>38140807</v>
      </c>
      <c r="Z56" s="47">
        <v>2756178</v>
      </c>
      <c r="AA56" s="47">
        <v>2527655</v>
      </c>
      <c r="AB56" s="47">
        <v>2415335</v>
      </c>
      <c r="AC56" s="47">
        <v>2856748</v>
      </c>
      <c r="AD56" s="47">
        <v>2686214</v>
      </c>
      <c r="AE56" s="47">
        <v>3842392</v>
      </c>
    </row>
    <row r="57" spans="1:31" ht="12.75">
      <c r="A57" s="9" t="s">
        <v>109</v>
      </c>
      <c r="B57" s="19">
        <v>63</v>
      </c>
      <c r="C57" s="3" t="s">
        <v>74</v>
      </c>
      <c r="D57" s="61">
        <f t="shared" si="13"/>
        <v>35042636</v>
      </c>
      <c r="E57" s="62">
        <f t="shared" si="14"/>
        <v>0.0017445934757052877</v>
      </c>
      <c r="F57" s="61">
        <f t="shared" si="15"/>
        <v>3277512</v>
      </c>
      <c r="G57" s="61">
        <f t="shared" si="16"/>
        <v>2971752</v>
      </c>
      <c r="H57" s="61">
        <f t="shared" si="17"/>
        <v>2985832</v>
      </c>
      <c r="I57" s="61">
        <f t="shared" si="18"/>
        <v>9235096</v>
      </c>
      <c r="J57" s="62">
        <f t="shared" si="19"/>
        <v>0.0017117034821751856</v>
      </c>
      <c r="K57" s="61">
        <f t="shared" si="20"/>
        <v>3214801</v>
      </c>
      <c r="L57" s="61">
        <f t="shared" si="21"/>
        <v>2507586</v>
      </c>
      <c r="M57" s="61">
        <f t="shared" si="22"/>
        <v>3161220</v>
      </c>
      <c r="N57" s="61">
        <f t="shared" si="23"/>
        <v>8883607</v>
      </c>
      <c r="O57" s="62">
        <f t="shared" si="24"/>
        <v>0.0016033066514302915</v>
      </c>
      <c r="P57" s="62">
        <f t="shared" si="25"/>
        <v>-0.03806013494607967</v>
      </c>
      <c r="Q57" s="47">
        <v>1884505</v>
      </c>
      <c r="R57" s="47">
        <v>306712</v>
      </c>
      <c r="S57" s="47">
        <v>339946</v>
      </c>
      <c r="T57" s="47">
        <v>311923</v>
      </c>
      <c r="U57" s="47">
        <v>243222</v>
      </c>
      <c r="V57" s="47">
        <v>250998</v>
      </c>
      <c r="W57" s="47">
        <v>267714</v>
      </c>
      <c r="X57" s="48"/>
      <c r="Y57" s="47">
        <v>33158131</v>
      </c>
      <c r="Z57" s="47">
        <v>2970800</v>
      </c>
      <c r="AA57" s="47">
        <v>2631806</v>
      </c>
      <c r="AB57" s="47">
        <v>2673909</v>
      </c>
      <c r="AC57" s="47">
        <v>2971579</v>
      </c>
      <c r="AD57" s="47">
        <v>2256588</v>
      </c>
      <c r="AE57" s="47">
        <v>2893506</v>
      </c>
    </row>
    <row r="58" spans="1:31" ht="12.75">
      <c r="A58" s="9" t="s">
        <v>109</v>
      </c>
      <c r="B58" s="19">
        <v>97</v>
      </c>
      <c r="C58" s="3" t="s">
        <v>107</v>
      </c>
      <c r="D58" s="61">
        <f t="shared" si="13"/>
        <v>34945098</v>
      </c>
      <c r="E58" s="62">
        <f t="shared" si="14"/>
        <v>0.0017397375579474644</v>
      </c>
      <c r="F58" s="61">
        <f t="shared" si="15"/>
        <v>726136</v>
      </c>
      <c r="G58" s="61">
        <f t="shared" si="16"/>
        <v>5067763</v>
      </c>
      <c r="H58" s="61">
        <f t="shared" si="17"/>
        <v>4067849</v>
      </c>
      <c r="I58" s="61">
        <f t="shared" si="18"/>
        <v>9861748</v>
      </c>
      <c r="J58" s="62">
        <f t="shared" si="19"/>
        <v>0.0018278519673140565</v>
      </c>
      <c r="K58" s="61">
        <f t="shared" si="20"/>
        <v>1080200</v>
      </c>
      <c r="L58" s="61">
        <f t="shared" si="21"/>
        <v>70049</v>
      </c>
      <c r="M58" s="61">
        <f t="shared" si="22"/>
        <v>245608</v>
      </c>
      <c r="N58" s="61">
        <f t="shared" si="23"/>
        <v>1395857</v>
      </c>
      <c r="O58" s="62">
        <f t="shared" si="24"/>
        <v>0.0002519232123331809</v>
      </c>
      <c r="P58" s="62">
        <f t="shared" si="25"/>
        <v>-0.8584574458807911</v>
      </c>
      <c r="Q58" s="47">
        <v>30872211</v>
      </c>
      <c r="R58" s="47">
        <v>496416</v>
      </c>
      <c r="S58" s="47">
        <v>4815332</v>
      </c>
      <c r="T58" s="47">
        <v>2098208</v>
      </c>
      <c r="U58" s="47">
        <v>30772</v>
      </c>
      <c r="V58" s="47">
        <v>10651</v>
      </c>
      <c r="W58" s="47">
        <v>205447</v>
      </c>
      <c r="X58" s="48"/>
      <c r="Y58" s="47">
        <v>4072887</v>
      </c>
      <c r="Z58" s="47">
        <v>229720</v>
      </c>
      <c r="AA58" s="47">
        <v>252431</v>
      </c>
      <c r="AB58" s="47">
        <v>1969641</v>
      </c>
      <c r="AC58" s="47">
        <v>1049428</v>
      </c>
      <c r="AD58" s="47">
        <v>59398</v>
      </c>
      <c r="AE58" s="47">
        <v>40161</v>
      </c>
    </row>
    <row r="59" spans="1:31" ht="12.75">
      <c r="A59" s="9" t="s">
        <v>109</v>
      </c>
      <c r="B59" s="19">
        <v>42</v>
      </c>
      <c r="C59" s="3" t="s">
        <v>53</v>
      </c>
      <c r="D59" s="61">
        <f t="shared" si="13"/>
        <v>32120757</v>
      </c>
      <c r="E59" s="62">
        <f t="shared" si="14"/>
        <v>0.0015991280763500483</v>
      </c>
      <c r="F59" s="61">
        <f t="shared" si="15"/>
        <v>2007658</v>
      </c>
      <c r="G59" s="61">
        <f t="shared" si="16"/>
        <v>1865754</v>
      </c>
      <c r="H59" s="61">
        <f t="shared" si="17"/>
        <v>2531487</v>
      </c>
      <c r="I59" s="61">
        <f t="shared" si="18"/>
        <v>6404899</v>
      </c>
      <c r="J59" s="62">
        <f t="shared" si="19"/>
        <v>0.001187133075961567</v>
      </c>
      <c r="K59" s="61">
        <f t="shared" si="20"/>
        <v>3791563</v>
      </c>
      <c r="L59" s="61">
        <f t="shared" si="21"/>
        <v>2816699</v>
      </c>
      <c r="M59" s="61">
        <f t="shared" si="22"/>
        <v>2739903</v>
      </c>
      <c r="N59" s="61">
        <f t="shared" si="23"/>
        <v>9348165</v>
      </c>
      <c r="O59" s="62">
        <f t="shared" si="24"/>
        <v>0.0016871497268134274</v>
      </c>
      <c r="P59" s="62">
        <f t="shared" si="25"/>
        <v>0.45953355392489414</v>
      </c>
      <c r="Q59" s="47">
        <v>1255065</v>
      </c>
      <c r="R59" s="47">
        <v>65285</v>
      </c>
      <c r="S59" s="47">
        <v>35163</v>
      </c>
      <c r="T59" s="47">
        <v>28667</v>
      </c>
      <c r="U59" s="47">
        <v>22175</v>
      </c>
      <c r="V59" s="47">
        <v>10994</v>
      </c>
      <c r="W59" s="47">
        <v>64532</v>
      </c>
      <c r="X59" s="48"/>
      <c r="Y59" s="47">
        <v>30865692</v>
      </c>
      <c r="Z59" s="47">
        <v>1942373</v>
      </c>
      <c r="AA59" s="47">
        <v>1830591</v>
      </c>
      <c r="AB59" s="47">
        <v>2502820</v>
      </c>
      <c r="AC59" s="47">
        <v>3769388</v>
      </c>
      <c r="AD59" s="47">
        <v>2805705</v>
      </c>
      <c r="AE59" s="47">
        <v>2675371</v>
      </c>
    </row>
    <row r="60" spans="1:31" ht="12.75">
      <c r="A60" s="9" t="s">
        <v>109</v>
      </c>
      <c r="B60" s="19">
        <v>79</v>
      </c>
      <c r="C60" s="3" t="s">
        <v>89</v>
      </c>
      <c r="D60" s="61">
        <f t="shared" si="13"/>
        <v>31489136</v>
      </c>
      <c r="E60" s="62">
        <f t="shared" si="14"/>
        <v>0.0015676828998023007</v>
      </c>
      <c r="F60" s="61">
        <f t="shared" si="15"/>
        <v>2365990</v>
      </c>
      <c r="G60" s="61">
        <f t="shared" si="16"/>
        <v>2847307</v>
      </c>
      <c r="H60" s="61">
        <f t="shared" si="17"/>
        <v>2477062</v>
      </c>
      <c r="I60" s="61">
        <f t="shared" si="18"/>
        <v>7690359</v>
      </c>
      <c r="J60" s="62">
        <f t="shared" si="19"/>
        <v>0.0014253900857638382</v>
      </c>
      <c r="K60" s="61">
        <f t="shared" si="20"/>
        <v>2554321</v>
      </c>
      <c r="L60" s="61">
        <f t="shared" si="21"/>
        <v>1718724</v>
      </c>
      <c r="M60" s="61">
        <f t="shared" si="22"/>
        <v>1238482</v>
      </c>
      <c r="N60" s="61">
        <f t="shared" si="23"/>
        <v>5511527</v>
      </c>
      <c r="O60" s="62">
        <f t="shared" si="24"/>
        <v>0.000994716211403503</v>
      </c>
      <c r="P60" s="62">
        <f t="shared" si="25"/>
        <v>-0.28331993343873807</v>
      </c>
      <c r="Q60" s="47">
        <v>130376</v>
      </c>
      <c r="R60" s="47">
        <v>19725</v>
      </c>
      <c r="S60" s="47">
        <v>9419</v>
      </c>
      <c r="T60" s="47">
        <v>9692</v>
      </c>
      <c r="U60" s="47">
        <v>262</v>
      </c>
      <c r="V60" s="60">
        <v>0</v>
      </c>
      <c r="W60" s="60">
        <v>0</v>
      </c>
      <c r="X60" s="48"/>
      <c r="Y60" s="47">
        <v>31358760</v>
      </c>
      <c r="Z60" s="47">
        <v>2346265</v>
      </c>
      <c r="AA60" s="47">
        <v>2837888</v>
      </c>
      <c r="AB60" s="47">
        <v>2467370</v>
      </c>
      <c r="AC60" s="47">
        <v>2554059</v>
      </c>
      <c r="AD60" s="47">
        <v>1718724</v>
      </c>
      <c r="AE60" s="47">
        <v>1238482</v>
      </c>
    </row>
    <row r="61" spans="1:31" ht="12.75">
      <c r="A61" s="9" t="s">
        <v>109</v>
      </c>
      <c r="B61" s="19">
        <v>31</v>
      </c>
      <c r="C61" s="3" t="s">
        <v>42</v>
      </c>
      <c r="D61" s="61">
        <f t="shared" si="13"/>
        <v>29761279</v>
      </c>
      <c r="E61" s="62">
        <f t="shared" si="14"/>
        <v>0.0014816617440550075</v>
      </c>
      <c r="F61" s="61">
        <f t="shared" si="15"/>
        <v>5736021</v>
      </c>
      <c r="G61" s="61">
        <f t="shared" si="16"/>
        <v>1235524</v>
      </c>
      <c r="H61" s="61">
        <f t="shared" si="17"/>
        <v>2062578</v>
      </c>
      <c r="I61" s="61">
        <f t="shared" si="18"/>
        <v>9034123</v>
      </c>
      <c r="J61" s="62">
        <f t="shared" si="19"/>
        <v>0.001674453605842206</v>
      </c>
      <c r="K61" s="61">
        <f t="shared" si="20"/>
        <v>1626375</v>
      </c>
      <c r="L61" s="61">
        <f t="shared" si="21"/>
        <v>646746</v>
      </c>
      <c r="M61" s="61">
        <f t="shared" si="22"/>
        <v>2253050</v>
      </c>
      <c r="N61" s="61">
        <f t="shared" si="23"/>
        <v>4526171</v>
      </c>
      <c r="O61" s="62">
        <f t="shared" si="24"/>
        <v>0.0008168799081061211</v>
      </c>
      <c r="P61" s="62">
        <f t="shared" si="25"/>
        <v>-0.4989916564120281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48"/>
      <c r="Y61" s="47">
        <v>29761279</v>
      </c>
      <c r="Z61" s="47">
        <v>5736021</v>
      </c>
      <c r="AA61" s="47">
        <v>1235524</v>
      </c>
      <c r="AB61" s="47">
        <v>2062578</v>
      </c>
      <c r="AC61" s="47">
        <v>1626375</v>
      </c>
      <c r="AD61" s="47">
        <v>646746</v>
      </c>
      <c r="AE61" s="47">
        <v>2253050</v>
      </c>
    </row>
    <row r="62" spans="1:31" ht="12.75">
      <c r="A62" s="9" t="s">
        <v>109</v>
      </c>
      <c r="B62" s="19">
        <v>6</v>
      </c>
      <c r="C62" s="3" t="s">
        <v>17</v>
      </c>
      <c r="D62" s="61">
        <f t="shared" si="13"/>
        <v>27720583</v>
      </c>
      <c r="E62" s="62">
        <f t="shared" si="14"/>
        <v>0.0013800659358087933</v>
      </c>
      <c r="F62" s="61">
        <f t="shared" si="15"/>
        <v>3284325</v>
      </c>
      <c r="G62" s="61">
        <f t="shared" si="16"/>
        <v>4129981</v>
      </c>
      <c r="H62" s="61">
        <f t="shared" si="17"/>
        <v>2383815</v>
      </c>
      <c r="I62" s="61">
        <f t="shared" si="18"/>
        <v>9798121</v>
      </c>
      <c r="J62" s="62">
        <f t="shared" si="19"/>
        <v>0.0018160588514157094</v>
      </c>
      <c r="K62" s="61">
        <f t="shared" si="20"/>
        <v>1632074</v>
      </c>
      <c r="L62" s="61">
        <f t="shared" si="21"/>
        <v>1350624</v>
      </c>
      <c r="M62" s="61">
        <f t="shared" si="22"/>
        <v>5761823</v>
      </c>
      <c r="N62" s="61">
        <f t="shared" si="23"/>
        <v>8744521</v>
      </c>
      <c r="O62" s="62">
        <f t="shared" si="24"/>
        <v>0.0015782045156738545</v>
      </c>
      <c r="P62" s="62">
        <f t="shared" si="25"/>
        <v>-0.10753082147076981</v>
      </c>
      <c r="Q62" s="47">
        <v>952093</v>
      </c>
      <c r="R62" s="47">
        <v>74413</v>
      </c>
      <c r="S62" s="47">
        <v>82161</v>
      </c>
      <c r="T62" s="47">
        <v>81279</v>
      </c>
      <c r="U62" s="47">
        <v>69003</v>
      </c>
      <c r="V62" s="47">
        <v>75527</v>
      </c>
      <c r="W62" s="47">
        <v>124121</v>
      </c>
      <c r="X62" s="48"/>
      <c r="Y62" s="47">
        <v>26768490</v>
      </c>
      <c r="Z62" s="47">
        <v>3209912</v>
      </c>
      <c r="AA62" s="47">
        <v>4047820</v>
      </c>
      <c r="AB62" s="47">
        <v>2302536</v>
      </c>
      <c r="AC62" s="47">
        <v>1563071</v>
      </c>
      <c r="AD62" s="47">
        <v>1275097</v>
      </c>
      <c r="AE62" s="47">
        <v>5637702</v>
      </c>
    </row>
    <row r="63" spans="1:31" ht="12.75">
      <c r="A63" s="9" t="s">
        <v>109</v>
      </c>
      <c r="B63" s="19">
        <v>17</v>
      </c>
      <c r="C63" s="3" t="s">
        <v>28</v>
      </c>
      <c r="D63" s="61">
        <f t="shared" si="13"/>
        <v>24730731</v>
      </c>
      <c r="E63" s="62">
        <f t="shared" si="14"/>
        <v>0.0012312165087130576</v>
      </c>
      <c r="F63" s="61">
        <f t="shared" si="15"/>
        <v>2027014</v>
      </c>
      <c r="G63" s="61">
        <f t="shared" si="16"/>
        <v>1973494</v>
      </c>
      <c r="H63" s="61">
        <f t="shared" si="17"/>
        <v>2040062</v>
      </c>
      <c r="I63" s="61">
        <f t="shared" si="18"/>
        <v>6040570</v>
      </c>
      <c r="J63" s="62">
        <f t="shared" si="19"/>
        <v>0.0011196055464201954</v>
      </c>
      <c r="K63" s="61">
        <f t="shared" si="20"/>
        <v>2029719</v>
      </c>
      <c r="L63" s="61">
        <f t="shared" si="21"/>
        <v>1731546</v>
      </c>
      <c r="M63" s="61">
        <f t="shared" si="22"/>
        <v>1803698</v>
      </c>
      <c r="N63" s="61">
        <f t="shared" si="23"/>
        <v>5564963</v>
      </c>
      <c r="O63" s="62">
        <f t="shared" si="24"/>
        <v>0.0010043603001419885</v>
      </c>
      <c r="P63" s="62">
        <f t="shared" si="25"/>
        <v>-0.07873545046245639</v>
      </c>
      <c r="Q63" s="47">
        <v>74155</v>
      </c>
      <c r="R63" s="47">
        <v>4205</v>
      </c>
      <c r="S63" s="47">
        <v>174</v>
      </c>
      <c r="T63" s="47">
        <v>3940</v>
      </c>
      <c r="U63" s="47">
        <v>3252</v>
      </c>
      <c r="V63" s="47">
        <v>8550</v>
      </c>
      <c r="W63" s="47">
        <v>1570</v>
      </c>
      <c r="X63" s="48"/>
      <c r="Y63" s="47">
        <v>24656576</v>
      </c>
      <c r="Z63" s="47">
        <v>2022809</v>
      </c>
      <c r="AA63" s="47">
        <v>1973320</v>
      </c>
      <c r="AB63" s="47">
        <v>2036122</v>
      </c>
      <c r="AC63" s="47">
        <v>2026467</v>
      </c>
      <c r="AD63" s="47">
        <v>1722996</v>
      </c>
      <c r="AE63" s="47">
        <v>1802128</v>
      </c>
    </row>
    <row r="64" spans="1:31" ht="12.75">
      <c r="A64" s="9" t="s">
        <v>109</v>
      </c>
      <c r="B64" s="19">
        <v>86</v>
      </c>
      <c r="C64" s="3" t="s">
        <v>96</v>
      </c>
      <c r="D64" s="61">
        <f t="shared" si="13"/>
        <v>23628878</v>
      </c>
      <c r="E64" s="62">
        <f t="shared" si="14"/>
        <v>0.001176360887834928</v>
      </c>
      <c r="F64" s="61">
        <f t="shared" si="15"/>
        <v>1392990</v>
      </c>
      <c r="G64" s="61">
        <f t="shared" si="16"/>
        <v>730099</v>
      </c>
      <c r="H64" s="61">
        <f t="shared" si="17"/>
        <v>971222</v>
      </c>
      <c r="I64" s="61">
        <f t="shared" si="18"/>
        <v>3094311</v>
      </c>
      <c r="J64" s="62">
        <f t="shared" si="19"/>
        <v>0.0005735233194796222</v>
      </c>
      <c r="K64" s="61">
        <f t="shared" si="20"/>
        <v>1195445</v>
      </c>
      <c r="L64" s="61">
        <f t="shared" si="21"/>
        <v>551655</v>
      </c>
      <c r="M64" s="61">
        <f t="shared" si="22"/>
        <v>1586242</v>
      </c>
      <c r="N64" s="61">
        <f t="shared" si="23"/>
        <v>3333342</v>
      </c>
      <c r="O64" s="62">
        <f t="shared" si="24"/>
        <v>0.0006015990351770345</v>
      </c>
      <c r="P64" s="62">
        <f t="shared" si="25"/>
        <v>0.07724853771970558</v>
      </c>
      <c r="Q64" s="47">
        <v>14840</v>
      </c>
      <c r="R64" s="60">
        <v>0</v>
      </c>
      <c r="S64" s="60">
        <v>0</v>
      </c>
      <c r="T64" s="60">
        <v>0</v>
      </c>
      <c r="U64" s="47">
        <v>25889</v>
      </c>
      <c r="V64" s="47">
        <v>34197</v>
      </c>
      <c r="W64" s="47">
        <v>12034</v>
      </c>
      <c r="X64" s="48"/>
      <c r="Y64" s="47">
        <v>23614038</v>
      </c>
      <c r="Z64" s="47">
        <v>1392990</v>
      </c>
      <c r="AA64" s="47">
        <v>730099</v>
      </c>
      <c r="AB64" s="47">
        <v>971222</v>
      </c>
      <c r="AC64" s="47">
        <v>1169556</v>
      </c>
      <c r="AD64" s="47">
        <v>517458</v>
      </c>
      <c r="AE64" s="47">
        <v>1574208</v>
      </c>
    </row>
    <row r="65" spans="1:31" ht="12.75">
      <c r="A65" s="9" t="s">
        <v>109</v>
      </c>
      <c r="B65" s="19">
        <v>10</v>
      </c>
      <c r="C65" s="3" t="s">
        <v>21</v>
      </c>
      <c r="D65" s="61">
        <f t="shared" si="13"/>
        <v>22643321</v>
      </c>
      <c r="E65" s="62">
        <f t="shared" si="14"/>
        <v>0.001127295049519121</v>
      </c>
      <c r="F65" s="61">
        <f t="shared" si="15"/>
        <v>2451347</v>
      </c>
      <c r="G65" s="61">
        <f t="shared" si="16"/>
        <v>1767915</v>
      </c>
      <c r="H65" s="61">
        <f t="shared" si="17"/>
        <v>1388931</v>
      </c>
      <c r="I65" s="61">
        <f t="shared" si="18"/>
        <v>5608193</v>
      </c>
      <c r="J65" s="62">
        <f t="shared" si="19"/>
        <v>0.0010394654789523034</v>
      </c>
      <c r="K65" s="61">
        <f t="shared" si="20"/>
        <v>1519364</v>
      </c>
      <c r="L65" s="61">
        <f t="shared" si="21"/>
        <v>1463355</v>
      </c>
      <c r="M65" s="61">
        <f t="shared" si="22"/>
        <v>2410625</v>
      </c>
      <c r="N65" s="61">
        <f t="shared" si="23"/>
        <v>5393344</v>
      </c>
      <c r="O65" s="62">
        <f t="shared" si="24"/>
        <v>0.0009733866332281081</v>
      </c>
      <c r="P65" s="62">
        <f t="shared" si="25"/>
        <v>-0.03830984418688871</v>
      </c>
      <c r="Q65" s="47">
        <v>189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48"/>
      <c r="Y65" s="47">
        <v>22643132</v>
      </c>
      <c r="Z65" s="47">
        <v>2451347</v>
      </c>
      <c r="AA65" s="47">
        <v>1767915</v>
      </c>
      <c r="AB65" s="47">
        <v>1388931</v>
      </c>
      <c r="AC65" s="47">
        <v>1519364</v>
      </c>
      <c r="AD65" s="47">
        <v>1463355</v>
      </c>
      <c r="AE65" s="47">
        <v>2410625</v>
      </c>
    </row>
    <row r="66" spans="1:31" ht="12.75">
      <c r="A66" s="9" t="s">
        <v>109</v>
      </c>
      <c r="B66" s="19">
        <v>91</v>
      </c>
      <c r="C66" s="3" t="s">
        <v>101</v>
      </c>
      <c r="D66" s="61">
        <f t="shared" si="13"/>
        <v>21228802</v>
      </c>
      <c r="E66" s="62">
        <f t="shared" si="14"/>
        <v>0.0010568733889265455</v>
      </c>
      <c r="F66" s="61">
        <f t="shared" si="15"/>
        <v>2033554</v>
      </c>
      <c r="G66" s="61">
        <f t="shared" si="16"/>
        <v>1920863</v>
      </c>
      <c r="H66" s="61">
        <f t="shared" si="17"/>
        <v>2387563</v>
      </c>
      <c r="I66" s="61">
        <f t="shared" si="18"/>
        <v>6341980</v>
      </c>
      <c r="J66" s="62">
        <f t="shared" si="19"/>
        <v>0.0011754711862102336</v>
      </c>
      <c r="K66" s="61">
        <f t="shared" si="20"/>
        <v>1860544</v>
      </c>
      <c r="L66" s="61">
        <f t="shared" si="21"/>
        <v>1632355</v>
      </c>
      <c r="M66" s="61">
        <f t="shared" si="22"/>
        <v>2271798</v>
      </c>
      <c r="N66" s="61">
        <f t="shared" si="23"/>
        <v>5764697</v>
      </c>
      <c r="O66" s="62">
        <f t="shared" si="24"/>
        <v>0.0010404081409252173</v>
      </c>
      <c r="P66" s="62">
        <f t="shared" si="25"/>
        <v>-0.09102567337014619</v>
      </c>
      <c r="Q66" s="47">
        <v>2019148</v>
      </c>
      <c r="R66" s="47">
        <v>370144</v>
      </c>
      <c r="S66" s="47">
        <v>228075</v>
      </c>
      <c r="T66" s="47">
        <v>704545</v>
      </c>
      <c r="U66" s="47">
        <v>180667</v>
      </c>
      <c r="V66" s="47">
        <v>138001</v>
      </c>
      <c r="W66" s="47">
        <v>120487</v>
      </c>
      <c r="X66" s="48"/>
      <c r="Y66" s="47">
        <v>19209654</v>
      </c>
      <c r="Z66" s="47">
        <v>1663410</v>
      </c>
      <c r="AA66" s="47">
        <v>1692788</v>
      </c>
      <c r="AB66" s="47">
        <v>1683018</v>
      </c>
      <c r="AC66" s="47">
        <v>1679877</v>
      </c>
      <c r="AD66" s="47">
        <v>1494354</v>
      </c>
      <c r="AE66" s="47">
        <v>2151311</v>
      </c>
    </row>
    <row r="67" spans="1:31" ht="12.75">
      <c r="A67" s="9" t="s">
        <v>109</v>
      </c>
      <c r="B67" s="19">
        <v>96</v>
      </c>
      <c r="C67" s="3" t="s">
        <v>106</v>
      </c>
      <c r="D67" s="61">
        <f t="shared" si="13"/>
        <v>20614006</v>
      </c>
      <c r="E67" s="62">
        <f t="shared" si="14"/>
        <v>0.0010262658430076337</v>
      </c>
      <c r="F67" s="61">
        <f t="shared" si="15"/>
        <v>1820482</v>
      </c>
      <c r="G67" s="61">
        <f t="shared" si="16"/>
        <v>1863604</v>
      </c>
      <c r="H67" s="61">
        <f t="shared" si="17"/>
        <v>1758599</v>
      </c>
      <c r="I67" s="61">
        <f t="shared" si="18"/>
        <v>5442685</v>
      </c>
      <c r="J67" s="62">
        <f t="shared" si="19"/>
        <v>0.001008788957568243</v>
      </c>
      <c r="K67" s="61">
        <f t="shared" si="20"/>
        <v>2311731</v>
      </c>
      <c r="L67" s="61">
        <f t="shared" si="21"/>
        <v>1398755</v>
      </c>
      <c r="M67" s="61">
        <f t="shared" si="22"/>
        <v>1971028</v>
      </c>
      <c r="N67" s="61">
        <f t="shared" si="23"/>
        <v>5681514</v>
      </c>
      <c r="O67" s="62">
        <f t="shared" si="24"/>
        <v>0.0010253953361955702</v>
      </c>
      <c r="P67" s="62">
        <f t="shared" si="25"/>
        <v>0.043880731660935764</v>
      </c>
      <c r="Q67" s="47">
        <v>765157</v>
      </c>
      <c r="R67" s="47">
        <v>42594</v>
      </c>
      <c r="S67" s="47">
        <v>52897</v>
      </c>
      <c r="T67" s="47">
        <v>73849</v>
      </c>
      <c r="U67" s="47">
        <v>42227</v>
      </c>
      <c r="V67" s="47">
        <v>29822</v>
      </c>
      <c r="W67" s="47">
        <v>125923</v>
      </c>
      <c r="X67" s="48"/>
      <c r="Y67" s="47">
        <v>19848849</v>
      </c>
      <c r="Z67" s="47">
        <v>1777888</v>
      </c>
      <c r="AA67" s="47">
        <v>1810707</v>
      </c>
      <c r="AB67" s="47">
        <v>1684750</v>
      </c>
      <c r="AC67" s="47">
        <v>2269504</v>
      </c>
      <c r="AD67" s="47">
        <v>1368933</v>
      </c>
      <c r="AE67" s="47">
        <v>1845105</v>
      </c>
    </row>
    <row r="68" spans="1:31" ht="12.75">
      <c r="A68" s="9" t="s">
        <v>109</v>
      </c>
      <c r="B68" s="19">
        <v>59</v>
      </c>
      <c r="C68" s="3" t="s">
        <v>70</v>
      </c>
      <c r="D68" s="61">
        <f t="shared" si="13"/>
        <v>18030503</v>
      </c>
      <c r="E68" s="62">
        <f t="shared" si="14"/>
        <v>0.000897646452666535</v>
      </c>
      <c r="F68" s="61">
        <f t="shared" si="15"/>
        <v>2426757</v>
      </c>
      <c r="G68" s="61">
        <f t="shared" si="16"/>
        <v>1597333</v>
      </c>
      <c r="H68" s="61">
        <f t="shared" si="17"/>
        <v>1928820</v>
      </c>
      <c r="I68" s="61">
        <f t="shared" si="18"/>
        <v>5952910</v>
      </c>
      <c r="J68" s="62">
        <f t="shared" si="19"/>
        <v>0.0011033579700823342</v>
      </c>
      <c r="K68" s="61">
        <f t="shared" si="20"/>
        <v>1773829</v>
      </c>
      <c r="L68" s="61">
        <f t="shared" si="21"/>
        <v>967499</v>
      </c>
      <c r="M68" s="61">
        <f t="shared" si="22"/>
        <v>613632</v>
      </c>
      <c r="N68" s="61">
        <f t="shared" si="23"/>
        <v>3354960</v>
      </c>
      <c r="O68" s="62">
        <f t="shared" si="24"/>
        <v>0.0006055006354156111</v>
      </c>
      <c r="P68" s="62">
        <f t="shared" si="25"/>
        <v>-0.436416811273814</v>
      </c>
      <c r="Q68" s="47">
        <v>738596</v>
      </c>
      <c r="R68" s="47">
        <v>87745</v>
      </c>
      <c r="S68" s="47">
        <v>143665</v>
      </c>
      <c r="T68" s="47">
        <v>76842</v>
      </c>
      <c r="U68" s="47">
        <v>10451</v>
      </c>
      <c r="V68" s="47">
        <v>74985</v>
      </c>
      <c r="W68" s="47">
        <v>19957</v>
      </c>
      <c r="X68" s="48"/>
      <c r="Y68" s="47">
        <v>17291907</v>
      </c>
      <c r="Z68" s="47">
        <v>2339012</v>
      </c>
      <c r="AA68" s="47">
        <v>1453668</v>
      </c>
      <c r="AB68" s="47">
        <v>1851978</v>
      </c>
      <c r="AC68" s="47">
        <v>1763378</v>
      </c>
      <c r="AD68" s="47">
        <v>892514</v>
      </c>
      <c r="AE68" s="47">
        <v>593675</v>
      </c>
    </row>
    <row r="69" spans="1:31" ht="12.75">
      <c r="A69" s="9" t="s">
        <v>109</v>
      </c>
      <c r="B69" s="19">
        <v>89</v>
      </c>
      <c r="C69" s="3" t="s">
        <v>99</v>
      </c>
      <c r="D69" s="61">
        <f t="shared" si="13"/>
        <v>17357995</v>
      </c>
      <c r="E69" s="62">
        <f t="shared" si="14"/>
        <v>0.0008641657216747337</v>
      </c>
      <c r="F69" s="61">
        <f t="shared" si="15"/>
        <v>1514237</v>
      </c>
      <c r="G69" s="61">
        <f t="shared" si="16"/>
        <v>1175570</v>
      </c>
      <c r="H69" s="61">
        <f t="shared" si="17"/>
        <v>1737959</v>
      </c>
      <c r="I69" s="61">
        <f t="shared" si="18"/>
        <v>4427766</v>
      </c>
      <c r="J69" s="62">
        <f t="shared" si="19"/>
        <v>0.0008206760904766873</v>
      </c>
      <c r="K69" s="61">
        <f t="shared" si="20"/>
        <v>575810</v>
      </c>
      <c r="L69" s="61">
        <f t="shared" si="21"/>
        <v>26072</v>
      </c>
      <c r="M69" s="61">
        <f t="shared" si="22"/>
        <v>7459</v>
      </c>
      <c r="N69" s="61">
        <f t="shared" si="23"/>
        <v>609341</v>
      </c>
      <c r="O69" s="62">
        <f t="shared" si="24"/>
        <v>0.00010997340137729925</v>
      </c>
      <c r="P69" s="62">
        <f t="shared" si="25"/>
        <v>-0.8623818422202076</v>
      </c>
      <c r="Q69" s="47">
        <v>3560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48"/>
      <c r="Y69" s="47">
        <v>17354435</v>
      </c>
      <c r="Z69" s="47">
        <v>1514237</v>
      </c>
      <c r="AA69" s="47">
        <v>1175570</v>
      </c>
      <c r="AB69" s="47">
        <v>1737959</v>
      </c>
      <c r="AC69" s="47">
        <v>575810</v>
      </c>
      <c r="AD69" s="47">
        <v>26072</v>
      </c>
      <c r="AE69" s="47">
        <v>7459</v>
      </c>
    </row>
    <row r="70" spans="1:31" ht="12.75">
      <c r="A70" s="9" t="s">
        <v>109</v>
      </c>
      <c r="B70" s="19">
        <v>15</v>
      </c>
      <c r="C70" s="3" t="s">
        <v>26</v>
      </c>
      <c r="D70" s="61">
        <f aca="true" t="shared" si="26" ref="D70:D103">Q70+Y70</f>
        <v>17340598</v>
      </c>
      <c r="E70" s="62">
        <f aca="true" t="shared" si="27" ref="E70:E101">D70/D$104</f>
        <v>0.0008632996140937617</v>
      </c>
      <c r="F70" s="61">
        <f aca="true" t="shared" si="28" ref="F70:F103">R70+Z70</f>
        <v>1609470</v>
      </c>
      <c r="G70" s="61">
        <f aca="true" t="shared" si="29" ref="G70:G103">S70+AA70</f>
        <v>1456400</v>
      </c>
      <c r="H70" s="61">
        <f aca="true" t="shared" si="30" ref="H70:H103">T70+AB70</f>
        <v>1562572</v>
      </c>
      <c r="I70" s="61">
        <f aca="true" t="shared" si="31" ref="I70:I101">SUM(F70:H70)</f>
        <v>4628442</v>
      </c>
      <c r="J70" s="62">
        <f aca="true" t="shared" si="32" ref="J70:J101">I70/I$104</f>
        <v>0.0008578709185530807</v>
      </c>
      <c r="K70" s="61">
        <f aca="true" t="shared" si="33" ref="K70:K103">U70+AC70</f>
        <v>1779663</v>
      </c>
      <c r="L70" s="61">
        <f aca="true" t="shared" si="34" ref="L70:L103">V70+AD70</f>
        <v>1820988</v>
      </c>
      <c r="M70" s="61">
        <f aca="true" t="shared" si="35" ref="M70:M103">W70+AE70</f>
        <v>1815348</v>
      </c>
      <c r="N70" s="61">
        <f aca="true" t="shared" si="36" ref="N70:N101">SUM(K70:M70)</f>
        <v>5415999</v>
      </c>
      <c r="O70" s="62">
        <f aca="true" t="shared" si="37" ref="O70:O101">N70/N$104</f>
        <v>0.0009774753904399202</v>
      </c>
      <c r="P70" s="62">
        <f aca="true" t="shared" si="38" ref="P70:P104">(N70*100/I70-100)/100</f>
        <v>0.17015596176856052</v>
      </c>
      <c r="Q70" s="47">
        <v>49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47">
        <v>265</v>
      </c>
      <c r="X70" s="48"/>
      <c r="Y70" s="47">
        <v>17340549</v>
      </c>
      <c r="Z70" s="47">
        <v>1609470</v>
      </c>
      <c r="AA70" s="47">
        <v>1456400</v>
      </c>
      <c r="AB70" s="47">
        <v>1562572</v>
      </c>
      <c r="AC70" s="47">
        <v>1779663</v>
      </c>
      <c r="AD70" s="47">
        <v>1820988</v>
      </c>
      <c r="AE70" s="47">
        <v>1815083</v>
      </c>
    </row>
    <row r="71" spans="1:31" ht="12.75">
      <c r="A71" s="9" t="s">
        <v>109</v>
      </c>
      <c r="B71" s="19">
        <v>37</v>
      </c>
      <c r="C71" s="3" t="s">
        <v>48</v>
      </c>
      <c r="D71" s="61">
        <f t="shared" si="26"/>
        <v>17028538</v>
      </c>
      <c r="E71" s="62">
        <f t="shared" si="27"/>
        <v>0.0008477637440174183</v>
      </c>
      <c r="F71" s="61">
        <f t="shared" si="28"/>
        <v>1765934</v>
      </c>
      <c r="G71" s="61">
        <f t="shared" si="29"/>
        <v>1172614</v>
      </c>
      <c r="H71" s="61">
        <f t="shared" si="30"/>
        <v>1198962</v>
      </c>
      <c r="I71" s="61">
        <f t="shared" si="31"/>
        <v>4137510</v>
      </c>
      <c r="J71" s="62">
        <f t="shared" si="32"/>
        <v>0.000766877818545108</v>
      </c>
      <c r="K71" s="61">
        <f t="shared" si="33"/>
        <v>1261742</v>
      </c>
      <c r="L71" s="61">
        <f t="shared" si="34"/>
        <v>874585</v>
      </c>
      <c r="M71" s="61">
        <f t="shared" si="35"/>
        <v>1151577</v>
      </c>
      <c r="N71" s="61">
        <f t="shared" si="36"/>
        <v>3287904</v>
      </c>
      <c r="O71" s="62">
        <f t="shared" si="37"/>
        <v>0.0005933984194105233</v>
      </c>
      <c r="P71" s="62">
        <f t="shared" si="38"/>
        <v>-0.20534234358345954</v>
      </c>
      <c r="Q71" s="47">
        <v>2149008</v>
      </c>
      <c r="R71" s="47">
        <v>206879</v>
      </c>
      <c r="S71" s="47">
        <v>174958</v>
      </c>
      <c r="T71" s="47">
        <v>166374</v>
      </c>
      <c r="U71" s="47">
        <v>211451</v>
      </c>
      <c r="V71" s="47">
        <v>270675</v>
      </c>
      <c r="W71" s="47">
        <v>14546</v>
      </c>
      <c r="X71" s="48"/>
      <c r="Y71" s="47">
        <v>14879530</v>
      </c>
      <c r="Z71" s="47">
        <v>1559055</v>
      </c>
      <c r="AA71" s="47">
        <v>997656</v>
      </c>
      <c r="AB71" s="47">
        <v>1032588</v>
      </c>
      <c r="AC71" s="47">
        <v>1050291</v>
      </c>
      <c r="AD71" s="47">
        <v>603910</v>
      </c>
      <c r="AE71" s="47">
        <v>1137031</v>
      </c>
    </row>
    <row r="72" spans="1:31" ht="12.75">
      <c r="A72" s="9" t="s">
        <v>109</v>
      </c>
      <c r="B72" s="19">
        <v>81</v>
      </c>
      <c r="C72" s="3" t="s">
        <v>91</v>
      </c>
      <c r="D72" s="61">
        <f t="shared" si="26"/>
        <v>16585130</v>
      </c>
      <c r="E72" s="62">
        <f t="shared" si="27"/>
        <v>0.0008256887293445629</v>
      </c>
      <c r="F72" s="61">
        <f t="shared" si="28"/>
        <v>1391895</v>
      </c>
      <c r="G72" s="61">
        <f t="shared" si="29"/>
        <v>1595248</v>
      </c>
      <c r="H72" s="61">
        <f t="shared" si="30"/>
        <v>1831403</v>
      </c>
      <c r="I72" s="61">
        <f t="shared" si="31"/>
        <v>4818546</v>
      </c>
      <c r="J72" s="62">
        <f t="shared" si="32"/>
        <v>0.0008931062511122041</v>
      </c>
      <c r="K72" s="61">
        <f t="shared" si="33"/>
        <v>1627837</v>
      </c>
      <c r="L72" s="61">
        <f t="shared" si="34"/>
        <v>1478955</v>
      </c>
      <c r="M72" s="61">
        <f t="shared" si="35"/>
        <v>1719523</v>
      </c>
      <c r="N72" s="61">
        <f t="shared" si="36"/>
        <v>4826315</v>
      </c>
      <c r="O72" s="62">
        <f t="shared" si="37"/>
        <v>0.0008710496695089942</v>
      </c>
      <c r="P72" s="62">
        <f t="shared" si="38"/>
        <v>0.0016123120958064874</v>
      </c>
      <c r="Q72" s="47">
        <v>5640989</v>
      </c>
      <c r="R72" s="47">
        <v>2937</v>
      </c>
      <c r="S72" s="47">
        <v>239637</v>
      </c>
      <c r="T72" s="47">
        <v>23775</v>
      </c>
      <c r="U72" s="47">
        <v>62120</v>
      </c>
      <c r="V72" s="47">
        <v>110283</v>
      </c>
      <c r="W72" s="47">
        <v>83256</v>
      </c>
      <c r="X72" s="48"/>
      <c r="Y72" s="47">
        <v>10944141</v>
      </c>
      <c r="Z72" s="47">
        <v>1388958</v>
      </c>
      <c r="AA72" s="47">
        <v>1355611</v>
      </c>
      <c r="AB72" s="47">
        <v>1807628</v>
      </c>
      <c r="AC72" s="47">
        <v>1565717</v>
      </c>
      <c r="AD72" s="47">
        <v>1368672</v>
      </c>
      <c r="AE72" s="47">
        <v>1636267</v>
      </c>
    </row>
    <row r="73" spans="1:31" ht="12.75">
      <c r="A73" s="9" t="s">
        <v>109</v>
      </c>
      <c r="B73" s="19">
        <v>26</v>
      </c>
      <c r="C73" s="3" t="s">
        <v>37</v>
      </c>
      <c r="D73" s="61">
        <f t="shared" si="26"/>
        <v>13035516</v>
      </c>
      <c r="E73" s="62">
        <f t="shared" si="27"/>
        <v>0.0006489716174905303</v>
      </c>
      <c r="F73" s="61">
        <f t="shared" si="28"/>
        <v>1207661</v>
      </c>
      <c r="G73" s="61">
        <f t="shared" si="29"/>
        <v>1549185</v>
      </c>
      <c r="H73" s="61">
        <f t="shared" si="30"/>
        <v>1112891</v>
      </c>
      <c r="I73" s="61">
        <f t="shared" si="31"/>
        <v>3869737</v>
      </c>
      <c r="J73" s="62">
        <f t="shared" si="32"/>
        <v>0.0007172467181718691</v>
      </c>
      <c r="K73" s="61">
        <f t="shared" si="33"/>
        <v>1362099</v>
      </c>
      <c r="L73" s="61">
        <f t="shared" si="34"/>
        <v>910680</v>
      </c>
      <c r="M73" s="61">
        <f t="shared" si="35"/>
        <v>691364</v>
      </c>
      <c r="N73" s="61">
        <f t="shared" si="36"/>
        <v>2964143</v>
      </c>
      <c r="O73" s="62">
        <f t="shared" si="37"/>
        <v>0.0005349662797657008</v>
      </c>
      <c r="P73" s="62">
        <f t="shared" si="38"/>
        <v>-0.234019521223277</v>
      </c>
      <c r="Q73" s="47">
        <v>17208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48"/>
      <c r="Y73" s="47">
        <v>13018308</v>
      </c>
      <c r="Z73" s="47">
        <v>1207661</v>
      </c>
      <c r="AA73" s="47">
        <v>1549185</v>
      </c>
      <c r="AB73" s="47">
        <v>1112891</v>
      </c>
      <c r="AC73" s="47">
        <v>1362099</v>
      </c>
      <c r="AD73" s="47">
        <v>910680</v>
      </c>
      <c r="AE73" s="47">
        <v>691364</v>
      </c>
    </row>
    <row r="74" spans="1:31" ht="12.75">
      <c r="A74" s="9" t="s">
        <v>109</v>
      </c>
      <c r="B74" s="19">
        <v>1</v>
      </c>
      <c r="C74" s="3" t="s">
        <v>12</v>
      </c>
      <c r="D74" s="61">
        <f t="shared" si="26"/>
        <v>11951818</v>
      </c>
      <c r="E74" s="62">
        <f t="shared" si="27"/>
        <v>0.0005950198411334416</v>
      </c>
      <c r="F74" s="61">
        <f t="shared" si="28"/>
        <v>1425873</v>
      </c>
      <c r="G74" s="61">
        <f t="shared" si="29"/>
        <v>1607158</v>
      </c>
      <c r="H74" s="61">
        <f t="shared" si="30"/>
        <v>960227</v>
      </c>
      <c r="I74" s="61">
        <f t="shared" si="31"/>
        <v>3993258</v>
      </c>
      <c r="J74" s="62">
        <f t="shared" si="32"/>
        <v>0.0007401410471340978</v>
      </c>
      <c r="K74" s="61">
        <f t="shared" si="33"/>
        <v>1058065</v>
      </c>
      <c r="L74" s="61">
        <f t="shared" si="34"/>
        <v>859124</v>
      </c>
      <c r="M74" s="61">
        <f t="shared" si="35"/>
        <v>1233550</v>
      </c>
      <c r="N74" s="61">
        <f t="shared" si="36"/>
        <v>3150739</v>
      </c>
      <c r="O74" s="62">
        <f t="shared" si="37"/>
        <v>0.0005686429842766373</v>
      </c>
      <c r="P74" s="62">
        <f t="shared" si="38"/>
        <v>-0.21098536583411345</v>
      </c>
      <c r="Q74" s="47">
        <v>296582</v>
      </c>
      <c r="R74" s="47">
        <v>168</v>
      </c>
      <c r="S74" s="60">
        <v>0</v>
      </c>
      <c r="T74" s="47">
        <v>99</v>
      </c>
      <c r="U74" s="60">
        <v>0</v>
      </c>
      <c r="V74" s="47">
        <v>187</v>
      </c>
      <c r="W74" s="60">
        <v>0</v>
      </c>
      <c r="X74" s="48"/>
      <c r="Y74" s="47">
        <v>11655236</v>
      </c>
      <c r="Z74" s="47">
        <v>1425705</v>
      </c>
      <c r="AA74" s="47">
        <v>1607158</v>
      </c>
      <c r="AB74" s="47">
        <v>960128</v>
      </c>
      <c r="AC74" s="47">
        <v>1058065</v>
      </c>
      <c r="AD74" s="47">
        <v>858937</v>
      </c>
      <c r="AE74" s="47">
        <v>1233550</v>
      </c>
    </row>
    <row r="75" spans="1:31" ht="12.75">
      <c r="A75" s="9" t="s">
        <v>109</v>
      </c>
      <c r="B75" s="19">
        <v>57</v>
      </c>
      <c r="C75" s="3" t="s">
        <v>68</v>
      </c>
      <c r="D75" s="61">
        <f t="shared" si="26"/>
        <v>9831668</v>
      </c>
      <c r="E75" s="62">
        <f t="shared" si="27"/>
        <v>0.0004894684249238686</v>
      </c>
      <c r="F75" s="61">
        <f t="shared" si="28"/>
        <v>1070484</v>
      </c>
      <c r="G75" s="61">
        <f t="shared" si="29"/>
        <v>519215</v>
      </c>
      <c r="H75" s="61">
        <f t="shared" si="30"/>
        <v>754901</v>
      </c>
      <c r="I75" s="61">
        <f t="shared" si="31"/>
        <v>2344600</v>
      </c>
      <c r="J75" s="62">
        <f t="shared" si="32"/>
        <v>0.00043456613599987916</v>
      </c>
      <c r="K75" s="61">
        <f t="shared" si="33"/>
        <v>761269</v>
      </c>
      <c r="L75" s="61">
        <f t="shared" si="34"/>
        <v>707489</v>
      </c>
      <c r="M75" s="61">
        <f t="shared" si="35"/>
        <v>789861</v>
      </c>
      <c r="N75" s="61">
        <f t="shared" si="36"/>
        <v>2258619</v>
      </c>
      <c r="O75" s="62">
        <f t="shared" si="37"/>
        <v>0.00040763384352176244</v>
      </c>
      <c r="P75" s="62">
        <f t="shared" si="38"/>
        <v>-0.03667192698114818</v>
      </c>
      <c r="Q75" s="47">
        <v>374279</v>
      </c>
      <c r="R75" s="47">
        <v>1676</v>
      </c>
      <c r="S75" s="47">
        <v>17918</v>
      </c>
      <c r="T75" s="47">
        <v>8840</v>
      </c>
      <c r="U75" s="47">
        <v>6926</v>
      </c>
      <c r="V75" s="47">
        <v>41630</v>
      </c>
      <c r="W75" s="47">
        <v>18077</v>
      </c>
      <c r="X75" s="48"/>
      <c r="Y75" s="47">
        <v>9457389</v>
      </c>
      <c r="Z75" s="47">
        <v>1068808</v>
      </c>
      <c r="AA75" s="47">
        <v>501297</v>
      </c>
      <c r="AB75" s="47">
        <v>746061</v>
      </c>
      <c r="AC75" s="47">
        <v>754343</v>
      </c>
      <c r="AD75" s="47">
        <v>665859</v>
      </c>
      <c r="AE75" s="47">
        <v>771784</v>
      </c>
    </row>
    <row r="76" spans="1:31" ht="12.75">
      <c r="A76" s="9" t="s">
        <v>109</v>
      </c>
      <c r="B76" s="19">
        <v>52</v>
      </c>
      <c r="C76" s="3" t="s">
        <v>63</v>
      </c>
      <c r="D76" s="61">
        <f t="shared" si="26"/>
        <v>9449710</v>
      </c>
      <c r="E76" s="62">
        <f t="shared" si="27"/>
        <v>0.0004704526912104162</v>
      </c>
      <c r="F76" s="61">
        <f t="shared" si="28"/>
        <v>486739</v>
      </c>
      <c r="G76" s="61">
        <f t="shared" si="29"/>
        <v>189645</v>
      </c>
      <c r="H76" s="61">
        <f t="shared" si="30"/>
        <v>305038</v>
      </c>
      <c r="I76" s="61">
        <f t="shared" si="31"/>
        <v>981422</v>
      </c>
      <c r="J76" s="62">
        <f t="shared" si="32"/>
        <v>0.0001819042763478945</v>
      </c>
      <c r="K76" s="61">
        <f t="shared" si="33"/>
        <v>184251</v>
      </c>
      <c r="L76" s="61">
        <f t="shared" si="34"/>
        <v>203702</v>
      </c>
      <c r="M76" s="61">
        <f t="shared" si="35"/>
        <v>432901</v>
      </c>
      <c r="N76" s="61">
        <f t="shared" si="36"/>
        <v>820854</v>
      </c>
      <c r="O76" s="62">
        <f t="shared" si="37"/>
        <v>0.0001481471071438843</v>
      </c>
      <c r="P76" s="62">
        <f t="shared" si="38"/>
        <v>-0.16360750013755548</v>
      </c>
      <c r="Q76" s="47">
        <v>1942</v>
      </c>
      <c r="R76" s="60">
        <v>0</v>
      </c>
      <c r="S76" s="47">
        <v>4713</v>
      </c>
      <c r="T76" s="60">
        <v>0</v>
      </c>
      <c r="U76" s="60">
        <v>0</v>
      </c>
      <c r="V76" s="47">
        <v>64</v>
      </c>
      <c r="W76" s="60">
        <v>0</v>
      </c>
      <c r="X76" s="48"/>
      <c r="Y76" s="47">
        <v>9447768</v>
      </c>
      <c r="Z76" s="47">
        <v>486739</v>
      </c>
      <c r="AA76" s="47">
        <v>184932</v>
      </c>
      <c r="AB76" s="47">
        <v>305038</v>
      </c>
      <c r="AC76" s="47">
        <v>184251</v>
      </c>
      <c r="AD76" s="47">
        <v>203638</v>
      </c>
      <c r="AE76" s="47">
        <v>432901</v>
      </c>
    </row>
    <row r="77" spans="1:31" ht="12.75">
      <c r="A77" s="9" t="s">
        <v>109</v>
      </c>
      <c r="B77" s="19">
        <v>11</v>
      </c>
      <c r="C77" s="3" t="s">
        <v>22</v>
      </c>
      <c r="D77" s="61">
        <f t="shared" si="26"/>
        <v>8128893</v>
      </c>
      <c r="E77" s="62">
        <f t="shared" si="27"/>
        <v>0.0004046959735707777</v>
      </c>
      <c r="F77" s="61">
        <f t="shared" si="28"/>
        <v>772379</v>
      </c>
      <c r="G77" s="61">
        <f t="shared" si="29"/>
        <v>706945</v>
      </c>
      <c r="H77" s="61">
        <f t="shared" si="30"/>
        <v>722027</v>
      </c>
      <c r="I77" s="61">
        <f t="shared" si="31"/>
        <v>2201351</v>
      </c>
      <c r="J77" s="62">
        <f t="shared" si="32"/>
        <v>0.0004080152682971381</v>
      </c>
      <c r="K77" s="61">
        <f t="shared" si="33"/>
        <v>742257</v>
      </c>
      <c r="L77" s="61">
        <f t="shared" si="34"/>
        <v>676723</v>
      </c>
      <c r="M77" s="61">
        <f t="shared" si="35"/>
        <v>704928</v>
      </c>
      <c r="N77" s="61">
        <f t="shared" si="36"/>
        <v>2123908</v>
      </c>
      <c r="O77" s="62">
        <f t="shared" si="37"/>
        <v>0.000383321304446044</v>
      </c>
      <c r="P77" s="62">
        <f t="shared" si="38"/>
        <v>-0.03517976006552345</v>
      </c>
      <c r="Q77" s="47">
        <v>1912</v>
      </c>
      <c r="R77" s="60">
        <v>0</v>
      </c>
      <c r="S77" s="60">
        <v>0</v>
      </c>
      <c r="T77" s="60">
        <v>0</v>
      </c>
      <c r="U77" s="60">
        <v>0</v>
      </c>
      <c r="V77" s="47">
        <v>27</v>
      </c>
      <c r="W77" s="47">
        <v>522</v>
      </c>
      <c r="X77" s="48"/>
      <c r="Y77" s="47">
        <v>8126981</v>
      </c>
      <c r="Z77" s="47">
        <v>772379</v>
      </c>
      <c r="AA77" s="47">
        <v>706945</v>
      </c>
      <c r="AB77" s="47">
        <v>722027</v>
      </c>
      <c r="AC77" s="47">
        <v>742257</v>
      </c>
      <c r="AD77" s="47">
        <v>676696</v>
      </c>
      <c r="AE77" s="47">
        <v>704406</v>
      </c>
    </row>
    <row r="78" spans="1:31" ht="12.75">
      <c r="A78" s="9" t="s">
        <v>109</v>
      </c>
      <c r="B78" s="19">
        <v>12</v>
      </c>
      <c r="C78" s="3" t="s">
        <v>23</v>
      </c>
      <c r="D78" s="61">
        <f t="shared" si="26"/>
        <v>6648746</v>
      </c>
      <c r="E78" s="62">
        <f t="shared" si="27"/>
        <v>0.0003310070307844886</v>
      </c>
      <c r="F78" s="61">
        <f t="shared" si="28"/>
        <v>498825</v>
      </c>
      <c r="G78" s="61">
        <f t="shared" si="29"/>
        <v>494632</v>
      </c>
      <c r="H78" s="61">
        <f t="shared" si="30"/>
        <v>497086</v>
      </c>
      <c r="I78" s="61">
        <f t="shared" si="31"/>
        <v>1490543</v>
      </c>
      <c r="J78" s="62">
        <f t="shared" si="32"/>
        <v>0.00027626866503952397</v>
      </c>
      <c r="K78" s="61">
        <f t="shared" si="33"/>
        <v>736457</v>
      </c>
      <c r="L78" s="61">
        <f t="shared" si="34"/>
        <v>1384719</v>
      </c>
      <c r="M78" s="61">
        <f t="shared" si="35"/>
        <v>1289685</v>
      </c>
      <c r="N78" s="61">
        <f t="shared" si="36"/>
        <v>3410861</v>
      </c>
      <c r="O78" s="62">
        <f t="shared" si="37"/>
        <v>0.0006155896054839184</v>
      </c>
      <c r="P78" s="62">
        <f t="shared" si="38"/>
        <v>1.2883345197018803</v>
      </c>
      <c r="Q78" s="47">
        <v>388005</v>
      </c>
      <c r="R78" s="47">
        <v>225</v>
      </c>
      <c r="S78" s="47">
        <v>2120</v>
      </c>
      <c r="T78" s="47">
        <v>1387</v>
      </c>
      <c r="U78" s="47">
        <v>288407</v>
      </c>
      <c r="V78" s="47">
        <v>345992</v>
      </c>
      <c r="W78" s="47">
        <v>778700</v>
      </c>
      <c r="X78" s="48"/>
      <c r="Y78" s="47">
        <v>6260741</v>
      </c>
      <c r="Z78" s="47">
        <v>498600</v>
      </c>
      <c r="AA78" s="47">
        <v>492512</v>
      </c>
      <c r="AB78" s="47">
        <v>495699</v>
      </c>
      <c r="AC78" s="47">
        <v>448050</v>
      </c>
      <c r="AD78" s="47">
        <v>1038727</v>
      </c>
      <c r="AE78" s="47">
        <v>510985</v>
      </c>
    </row>
    <row r="79" spans="1:31" ht="12.75">
      <c r="A79" s="9" t="s">
        <v>109</v>
      </c>
      <c r="B79" s="19">
        <v>55</v>
      </c>
      <c r="C79" s="3" t="s">
        <v>66</v>
      </c>
      <c r="D79" s="61">
        <f t="shared" si="26"/>
        <v>6526368</v>
      </c>
      <c r="E79" s="62">
        <f t="shared" si="27"/>
        <v>0.0003249144565737511</v>
      </c>
      <c r="F79" s="61">
        <f t="shared" si="28"/>
        <v>429621</v>
      </c>
      <c r="G79" s="61">
        <f t="shared" si="29"/>
        <v>429426</v>
      </c>
      <c r="H79" s="61">
        <f t="shared" si="30"/>
        <v>465425</v>
      </c>
      <c r="I79" s="61">
        <f t="shared" si="31"/>
        <v>1324472</v>
      </c>
      <c r="J79" s="62">
        <f t="shared" si="32"/>
        <v>0.0002454877929199147</v>
      </c>
      <c r="K79" s="61">
        <f t="shared" si="33"/>
        <v>579748</v>
      </c>
      <c r="L79" s="61">
        <f t="shared" si="34"/>
        <v>532065</v>
      </c>
      <c r="M79" s="61">
        <f t="shared" si="35"/>
        <v>452560</v>
      </c>
      <c r="N79" s="61">
        <f t="shared" si="36"/>
        <v>1564373</v>
      </c>
      <c r="O79" s="62">
        <f t="shared" si="37"/>
        <v>0.00028233685216128533</v>
      </c>
      <c r="P79" s="62">
        <f t="shared" si="38"/>
        <v>0.1811295369022524</v>
      </c>
      <c r="Q79" s="47">
        <v>50451</v>
      </c>
      <c r="R79" s="60">
        <v>0</v>
      </c>
      <c r="S79" s="60">
        <v>0</v>
      </c>
      <c r="T79" s="47">
        <v>416</v>
      </c>
      <c r="U79" s="60">
        <v>0</v>
      </c>
      <c r="V79" s="60">
        <v>0</v>
      </c>
      <c r="W79" s="60">
        <v>0</v>
      </c>
      <c r="X79" s="48"/>
      <c r="Y79" s="47">
        <v>6475917</v>
      </c>
      <c r="Z79" s="47">
        <v>429621</v>
      </c>
      <c r="AA79" s="47">
        <v>429426</v>
      </c>
      <c r="AB79" s="47">
        <v>465009</v>
      </c>
      <c r="AC79" s="47">
        <v>579748</v>
      </c>
      <c r="AD79" s="47">
        <v>532065</v>
      </c>
      <c r="AE79" s="47">
        <v>452560</v>
      </c>
    </row>
    <row r="80" spans="1:31" ht="12.75">
      <c r="A80" s="9" t="s">
        <v>109</v>
      </c>
      <c r="B80" s="19">
        <v>78</v>
      </c>
      <c r="C80" s="3" t="s">
        <v>88</v>
      </c>
      <c r="D80" s="61">
        <f t="shared" si="26"/>
        <v>5712476</v>
      </c>
      <c r="E80" s="62">
        <f t="shared" si="27"/>
        <v>0.0002843949399161364</v>
      </c>
      <c r="F80" s="61">
        <f t="shared" si="28"/>
        <v>534822</v>
      </c>
      <c r="G80" s="61">
        <f t="shared" si="29"/>
        <v>355753</v>
      </c>
      <c r="H80" s="61">
        <f t="shared" si="30"/>
        <v>721439</v>
      </c>
      <c r="I80" s="61">
        <f t="shared" si="31"/>
        <v>1612014</v>
      </c>
      <c r="J80" s="62">
        <f t="shared" si="32"/>
        <v>0.0002987830312879422</v>
      </c>
      <c r="K80" s="61">
        <f t="shared" si="33"/>
        <v>321354</v>
      </c>
      <c r="L80" s="61">
        <f t="shared" si="34"/>
        <v>428563</v>
      </c>
      <c r="M80" s="61">
        <f t="shared" si="35"/>
        <v>469102</v>
      </c>
      <c r="N80" s="61">
        <f t="shared" si="36"/>
        <v>1219019</v>
      </c>
      <c r="O80" s="62">
        <f t="shared" si="37"/>
        <v>0.00022000762425891898</v>
      </c>
      <c r="P80" s="62">
        <f t="shared" si="38"/>
        <v>-0.24379130702338814</v>
      </c>
      <c r="Q80" s="47">
        <v>35325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48"/>
      <c r="Y80" s="47">
        <v>5677151</v>
      </c>
      <c r="Z80" s="47">
        <v>534822</v>
      </c>
      <c r="AA80" s="47">
        <v>355753</v>
      </c>
      <c r="AB80" s="47">
        <v>721439</v>
      </c>
      <c r="AC80" s="47">
        <v>321354</v>
      </c>
      <c r="AD80" s="47">
        <v>428563</v>
      </c>
      <c r="AE80" s="47">
        <v>469102</v>
      </c>
    </row>
    <row r="81" spans="1:31" ht="12.75">
      <c r="A81" s="9" t="s">
        <v>109</v>
      </c>
      <c r="B81" s="19">
        <v>99</v>
      </c>
      <c r="C81" s="3" t="s">
        <v>108</v>
      </c>
      <c r="D81" s="61">
        <f t="shared" si="26"/>
        <v>4523905</v>
      </c>
      <c r="E81" s="62">
        <f t="shared" si="27"/>
        <v>0.00022522207369646876</v>
      </c>
      <c r="F81" s="61">
        <f t="shared" si="28"/>
        <v>466991</v>
      </c>
      <c r="G81" s="61">
        <f t="shared" si="29"/>
        <v>566845</v>
      </c>
      <c r="H81" s="61">
        <f t="shared" si="30"/>
        <v>637642</v>
      </c>
      <c r="I81" s="61">
        <f t="shared" si="31"/>
        <v>1671478</v>
      </c>
      <c r="J81" s="62">
        <f t="shared" si="32"/>
        <v>0.0003098045448557562</v>
      </c>
      <c r="K81" s="61">
        <f t="shared" si="33"/>
        <v>782843</v>
      </c>
      <c r="L81" s="61">
        <f t="shared" si="34"/>
        <v>858928</v>
      </c>
      <c r="M81" s="61">
        <f t="shared" si="35"/>
        <v>584141</v>
      </c>
      <c r="N81" s="61">
        <f t="shared" si="36"/>
        <v>2225912</v>
      </c>
      <c r="O81" s="62">
        <f t="shared" si="37"/>
        <v>0.0004017309089763317</v>
      </c>
      <c r="P81" s="62">
        <f t="shared" si="38"/>
        <v>0.3317028402407928</v>
      </c>
      <c r="Q81" s="47">
        <v>102554</v>
      </c>
      <c r="R81" s="60">
        <v>0</v>
      </c>
      <c r="S81" s="47">
        <v>53400</v>
      </c>
      <c r="T81" s="60">
        <v>0</v>
      </c>
      <c r="U81" s="47">
        <v>15183</v>
      </c>
      <c r="V81" s="47">
        <v>373041</v>
      </c>
      <c r="W81" s="47">
        <v>2007</v>
      </c>
      <c r="X81" s="48"/>
      <c r="Y81" s="47">
        <v>4421351</v>
      </c>
      <c r="Z81" s="47">
        <v>466991</v>
      </c>
      <c r="AA81" s="47">
        <v>513445</v>
      </c>
      <c r="AB81" s="47">
        <v>637642</v>
      </c>
      <c r="AC81" s="47">
        <v>767660</v>
      </c>
      <c r="AD81" s="47">
        <v>485887</v>
      </c>
      <c r="AE81" s="47">
        <v>582134</v>
      </c>
    </row>
    <row r="82" spans="1:31" ht="12.75">
      <c r="A82" s="9" t="s">
        <v>109</v>
      </c>
      <c r="B82" s="19">
        <v>93</v>
      </c>
      <c r="C82" s="3" t="s">
        <v>103</v>
      </c>
      <c r="D82" s="61">
        <f t="shared" si="26"/>
        <v>4146911</v>
      </c>
      <c r="E82" s="62">
        <f t="shared" si="27"/>
        <v>0.00020645347213407378</v>
      </c>
      <c r="F82" s="61">
        <f t="shared" si="28"/>
        <v>430690</v>
      </c>
      <c r="G82" s="61">
        <f t="shared" si="29"/>
        <v>453461</v>
      </c>
      <c r="H82" s="61">
        <f t="shared" si="30"/>
        <v>409050</v>
      </c>
      <c r="I82" s="61">
        <f t="shared" si="31"/>
        <v>1293201</v>
      </c>
      <c r="J82" s="62">
        <f t="shared" si="32"/>
        <v>0.00023969178607915199</v>
      </c>
      <c r="K82" s="61">
        <f t="shared" si="33"/>
        <v>564905</v>
      </c>
      <c r="L82" s="61">
        <f t="shared" si="34"/>
        <v>284235</v>
      </c>
      <c r="M82" s="61">
        <f t="shared" si="35"/>
        <v>274604</v>
      </c>
      <c r="N82" s="61">
        <f t="shared" si="36"/>
        <v>1123744</v>
      </c>
      <c r="O82" s="62">
        <f t="shared" si="37"/>
        <v>0.00020281246454338666</v>
      </c>
      <c r="P82" s="62">
        <f t="shared" si="38"/>
        <v>-0.13103686124585423</v>
      </c>
      <c r="Q82" s="47">
        <v>457783</v>
      </c>
      <c r="R82" s="47">
        <v>2932</v>
      </c>
      <c r="S82" s="47">
        <v>25380</v>
      </c>
      <c r="T82" s="47">
        <v>22515</v>
      </c>
      <c r="U82" s="47">
        <v>24276</v>
      </c>
      <c r="V82" s="47">
        <v>285</v>
      </c>
      <c r="W82" s="47">
        <v>15579</v>
      </c>
      <c r="X82" s="48"/>
      <c r="Y82" s="47">
        <v>3689128</v>
      </c>
      <c r="Z82" s="47">
        <v>427758</v>
      </c>
      <c r="AA82" s="47">
        <v>428081</v>
      </c>
      <c r="AB82" s="47">
        <v>386535</v>
      </c>
      <c r="AC82" s="47">
        <v>540629</v>
      </c>
      <c r="AD82" s="47">
        <v>283950</v>
      </c>
      <c r="AE82" s="47">
        <v>259025</v>
      </c>
    </row>
    <row r="83" spans="1:31" ht="12.75">
      <c r="A83" s="9" t="s">
        <v>109</v>
      </c>
      <c r="B83" s="19">
        <v>92</v>
      </c>
      <c r="C83" s="3" t="s">
        <v>102</v>
      </c>
      <c r="D83" s="61">
        <f t="shared" si="26"/>
        <v>4107129</v>
      </c>
      <c r="E83" s="62">
        <f t="shared" si="27"/>
        <v>0.00020447292998391966</v>
      </c>
      <c r="F83" s="61">
        <f t="shared" si="28"/>
        <v>306551</v>
      </c>
      <c r="G83" s="61">
        <f t="shared" si="29"/>
        <v>317025</v>
      </c>
      <c r="H83" s="61">
        <f t="shared" si="30"/>
        <v>291655</v>
      </c>
      <c r="I83" s="61">
        <f t="shared" si="31"/>
        <v>915231</v>
      </c>
      <c r="J83" s="62">
        <f t="shared" si="32"/>
        <v>0.00016963592903578668</v>
      </c>
      <c r="K83" s="61">
        <f t="shared" si="33"/>
        <v>304642</v>
      </c>
      <c r="L83" s="61">
        <f t="shared" si="34"/>
        <v>231663</v>
      </c>
      <c r="M83" s="61">
        <f t="shared" si="35"/>
        <v>384262</v>
      </c>
      <c r="N83" s="61">
        <f t="shared" si="36"/>
        <v>920567</v>
      </c>
      <c r="O83" s="62">
        <f t="shared" si="37"/>
        <v>0.00016614323373233746</v>
      </c>
      <c r="P83" s="62">
        <f t="shared" si="38"/>
        <v>0.005830222096935103</v>
      </c>
      <c r="Q83" s="47">
        <v>50861</v>
      </c>
      <c r="R83" s="47">
        <v>14974</v>
      </c>
      <c r="S83" s="60">
        <v>0</v>
      </c>
      <c r="T83" s="47">
        <v>3073</v>
      </c>
      <c r="U83" s="47">
        <v>2156</v>
      </c>
      <c r="V83" s="47">
        <v>165</v>
      </c>
      <c r="W83" s="47">
        <v>2102</v>
      </c>
      <c r="X83" s="48"/>
      <c r="Y83" s="47">
        <v>4056268</v>
      </c>
      <c r="Z83" s="47">
        <v>291577</v>
      </c>
      <c r="AA83" s="47">
        <v>317025</v>
      </c>
      <c r="AB83" s="47">
        <v>288582</v>
      </c>
      <c r="AC83" s="47">
        <v>302486</v>
      </c>
      <c r="AD83" s="47">
        <v>231498</v>
      </c>
      <c r="AE83" s="47">
        <v>382160</v>
      </c>
    </row>
    <row r="84" spans="1:31" ht="12.75">
      <c r="A84" s="9" t="s">
        <v>109</v>
      </c>
      <c r="B84" s="19">
        <v>75</v>
      </c>
      <c r="C84" s="3" t="s">
        <v>86</v>
      </c>
      <c r="D84" s="61">
        <f t="shared" si="26"/>
        <v>3460229</v>
      </c>
      <c r="E84" s="62">
        <f t="shared" si="27"/>
        <v>0.00017226709023391483</v>
      </c>
      <c r="F84" s="61">
        <f t="shared" si="28"/>
        <v>159814</v>
      </c>
      <c r="G84" s="61">
        <f t="shared" si="29"/>
        <v>68768</v>
      </c>
      <c r="H84" s="61">
        <f t="shared" si="30"/>
        <v>208965</v>
      </c>
      <c r="I84" s="61">
        <f t="shared" si="31"/>
        <v>437547</v>
      </c>
      <c r="J84" s="62">
        <f t="shared" si="32"/>
        <v>8.109831489735526E-05</v>
      </c>
      <c r="K84" s="61">
        <f t="shared" si="33"/>
        <v>273708</v>
      </c>
      <c r="L84" s="61">
        <f t="shared" si="34"/>
        <v>31008</v>
      </c>
      <c r="M84" s="61">
        <f t="shared" si="35"/>
        <v>14161</v>
      </c>
      <c r="N84" s="61">
        <f t="shared" si="36"/>
        <v>318877</v>
      </c>
      <c r="O84" s="62">
        <f t="shared" si="37"/>
        <v>5.75506790302787E-05</v>
      </c>
      <c r="P84" s="62">
        <f t="shared" si="38"/>
        <v>-0.27121657787620534</v>
      </c>
      <c r="Q84" s="47">
        <v>19786</v>
      </c>
      <c r="R84" s="60">
        <v>0</v>
      </c>
      <c r="S84" s="47">
        <v>189</v>
      </c>
      <c r="T84" s="60">
        <v>0</v>
      </c>
      <c r="U84" s="60">
        <v>0</v>
      </c>
      <c r="V84" s="60">
        <v>0</v>
      </c>
      <c r="W84" s="60">
        <v>0</v>
      </c>
      <c r="X84" s="48"/>
      <c r="Y84" s="47">
        <v>3440443</v>
      </c>
      <c r="Z84" s="47">
        <v>159814</v>
      </c>
      <c r="AA84" s="47">
        <v>68579</v>
      </c>
      <c r="AB84" s="47">
        <v>208965</v>
      </c>
      <c r="AC84" s="47">
        <v>273708</v>
      </c>
      <c r="AD84" s="47">
        <v>31008</v>
      </c>
      <c r="AE84" s="47">
        <v>14161</v>
      </c>
    </row>
    <row r="85" spans="1:31" ht="12.75">
      <c r="A85" s="9" t="s">
        <v>109</v>
      </c>
      <c r="B85" s="19">
        <v>65</v>
      </c>
      <c r="C85" s="3" t="s">
        <v>76</v>
      </c>
      <c r="D85" s="61">
        <f t="shared" si="26"/>
        <v>3439833</v>
      </c>
      <c r="E85" s="62">
        <f t="shared" si="27"/>
        <v>0.00017125167779375236</v>
      </c>
      <c r="F85" s="61">
        <f t="shared" si="28"/>
        <v>299863</v>
      </c>
      <c r="G85" s="61">
        <f t="shared" si="29"/>
        <v>174479</v>
      </c>
      <c r="H85" s="61">
        <f t="shared" si="30"/>
        <v>318602</v>
      </c>
      <c r="I85" s="61">
        <f t="shared" si="31"/>
        <v>792944</v>
      </c>
      <c r="J85" s="62">
        <f t="shared" si="32"/>
        <v>0.0001469703190925054</v>
      </c>
      <c r="K85" s="61">
        <f t="shared" si="33"/>
        <v>390218</v>
      </c>
      <c r="L85" s="61">
        <f t="shared" si="34"/>
        <v>301797</v>
      </c>
      <c r="M85" s="61">
        <f t="shared" si="35"/>
        <v>442895</v>
      </c>
      <c r="N85" s="61">
        <f t="shared" si="36"/>
        <v>1134910</v>
      </c>
      <c r="O85" s="62">
        <f t="shared" si="37"/>
        <v>0.00020482769575182153</v>
      </c>
      <c r="P85" s="62">
        <f t="shared" si="38"/>
        <v>0.43126122399564165</v>
      </c>
      <c r="Q85" s="47">
        <v>90248</v>
      </c>
      <c r="R85" s="47">
        <v>27601</v>
      </c>
      <c r="S85" s="47">
        <v>10603</v>
      </c>
      <c r="T85" s="47">
        <v>15667</v>
      </c>
      <c r="U85" s="47">
        <v>10690</v>
      </c>
      <c r="V85" s="47">
        <v>1419</v>
      </c>
      <c r="W85" s="47">
        <v>6467</v>
      </c>
      <c r="X85" s="48"/>
      <c r="Y85" s="47">
        <v>3349585</v>
      </c>
      <c r="Z85" s="47">
        <v>272262</v>
      </c>
      <c r="AA85" s="47">
        <v>163876</v>
      </c>
      <c r="AB85" s="47">
        <v>302935</v>
      </c>
      <c r="AC85" s="47">
        <v>379528</v>
      </c>
      <c r="AD85" s="47">
        <v>300378</v>
      </c>
      <c r="AE85" s="47">
        <v>436428</v>
      </c>
    </row>
    <row r="86" spans="1:31" ht="12.75">
      <c r="A86" s="9" t="s">
        <v>109</v>
      </c>
      <c r="B86" s="19">
        <v>5</v>
      </c>
      <c r="C86" s="3" t="s">
        <v>16</v>
      </c>
      <c r="D86" s="61">
        <f t="shared" si="26"/>
        <v>2941547</v>
      </c>
      <c r="E86" s="62">
        <f t="shared" si="27"/>
        <v>0.00014644456840177383</v>
      </c>
      <c r="F86" s="61">
        <f t="shared" si="28"/>
        <v>217493</v>
      </c>
      <c r="G86" s="61">
        <f t="shared" si="29"/>
        <v>246107</v>
      </c>
      <c r="H86" s="61">
        <f t="shared" si="30"/>
        <v>290920</v>
      </c>
      <c r="I86" s="61">
        <f t="shared" si="31"/>
        <v>754520</v>
      </c>
      <c r="J86" s="62">
        <f t="shared" si="32"/>
        <v>0.0001398485204020425</v>
      </c>
      <c r="K86" s="61">
        <f t="shared" si="33"/>
        <v>270847</v>
      </c>
      <c r="L86" s="61">
        <f t="shared" si="34"/>
        <v>235778</v>
      </c>
      <c r="M86" s="61">
        <f t="shared" si="35"/>
        <v>174079</v>
      </c>
      <c r="N86" s="61">
        <f t="shared" si="36"/>
        <v>680704</v>
      </c>
      <c r="O86" s="62">
        <f t="shared" si="37"/>
        <v>0.0001228529414746966</v>
      </c>
      <c r="P86" s="62">
        <f t="shared" si="38"/>
        <v>-0.09783173408259557</v>
      </c>
      <c r="Q86" s="47">
        <v>14349</v>
      </c>
      <c r="R86" s="60">
        <v>0</v>
      </c>
      <c r="S86" s="47">
        <v>933</v>
      </c>
      <c r="T86" s="60">
        <v>0</v>
      </c>
      <c r="U86" s="60">
        <v>0</v>
      </c>
      <c r="V86" s="60">
        <v>0</v>
      </c>
      <c r="W86" s="60">
        <v>0</v>
      </c>
      <c r="X86" s="48"/>
      <c r="Y86" s="47">
        <v>2927198</v>
      </c>
      <c r="Z86" s="47">
        <v>217493</v>
      </c>
      <c r="AA86" s="47">
        <v>245174</v>
      </c>
      <c r="AB86" s="47">
        <v>290920</v>
      </c>
      <c r="AC86" s="47">
        <v>270847</v>
      </c>
      <c r="AD86" s="47">
        <v>235778</v>
      </c>
      <c r="AE86" s="47">
        <v>174079</v>
      </c>
    </row>
    <row r="87" spans="1:31" ht="12.75">
      <c r="A87" s="9" t="s">
        <v>109</v>
      </c>
      <c r="B87" s="19">
        <v>36</v>
      </c>
      <c r="C87" s="3" t="s">
        <v>47</v>
      </c>
      <c r="D87" s="61">
        <f t="shared" si="26"/>
        <v>2716041</v>
      </c>
      <c r="E87" s="62">
        <f t="shared" si="27"/>
        <v>0.00013521777894642586</v>
      </c>
      <c r="F87" s="61">
        <f t="shared" si="28"/>
        <v>286138</v>
      </c>
      <c r="G87" s="61">
        <f t="shared" si="29"/>
        <v>248876</v>
      </c>
      <c r="H87" s="61">
        <f t="shared" si="30"/>
        <v>266277</v>
      </c>
      <c r="I87" s="61">
        <f t="shared" si="31"/>
        <v>801291</v>
      </c>
      <c r="J87" s="62">
        <f t="shared" si="32"/>
        <v>0.000148517416054542</v>
      </c>
      <c r="K87" s="61">
        <f t="shared" si="33"/>
        <v>268522</v>
      </c>
      <c r="L87" s="61">
        <f t="shared" si="34"/>
        <v>177666</v>
      </c>
      <c r="M87" s="61">
        <f t="shared" si="35"/>
        <v>144664</v>
      </c>
      <c r="N87" s="61">
        <f t="shared" si="36"/>
        <v>590852</v>
      </c>
      <c r="O87" s="62">
        <f t="shared" si="37"/>
        <v>0.00010663652068477259</v>
      </c>
      <c r="P87" s="62">
        <f t="shared" si="38"/>
        <v>-0.26262493900468115</v>
      </c>
      <c r="Q87" s="47">
        <v>65364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47">
        <v>1335</v>
      </c>
      <c r="X87" s="48"/>
      <c r="Y87" s="47">
        <v>2650677</v>
      </c>
      <c r="Z87" s="47">
        <v>286138</v>
      </c>
      <c r="AA87" s="47">
        <v>248876</v>
      </c>
      <c r="AB87" s="47">
        <v>266277</v>
      </c>
      <c r="AC87" s="47">
        <v>268522</v>
      </c>
      <c r="AD87" s="47">
        <v>177666</v>
      </c>
      <c r="AE87" s="47">
        <v>143329</v>
      </c>
    </row>
    <row r="88" spans="1:31" ht="12.75">
      <c r="A88" s="9" t="s">
        <v>109</v>
      </c>
      <c r="B88" s="19">
        <v>60</v>
      </c>
      <c r="C88" s="3" t="s">
        <v>71</v>
      </c>
      <c r="D88" s="61">
        <f t="shared" si="26"/>
        <v>2505724</v>
      </c>
      <c r="E88" s="62">
        <f t="shared" si="27"/>
        <v>0.00012474717205401318</v>
      </c>
      <c r="F88" s="61">
        <f t="shared" si="28"/>
        <v>81915</v>
      </c>
      <c r="G88" s="61">
        <f t="shared" si="29"/>
        <v>56686</v>
      </c>
      <c r="H88" s="61">
        <f t="shared" si="30"/>
        <v>60974</v>
      </c>
      <c r="I88" s="61">
        <f t="shared" si="31"/>
        <v>199575</v>
      </c>
      <c r="J88" s="62">
        <f t="shared" si="32"/>
        <v>3.699076029692736E-05</v>
      </c>
      <c r="K88" s="61">
        <f t="shared" si="33"/>
        <v>108149</v>
      </c>
      <c r="L88" s="61">
        <f t="shared" si="34"/>
        <v>71399</v>
      </c>
      <c r="M88" s="61">
        <f t="shared" si="35"/>
        <v>40862</v>
      </c>
      <c r="N88" s="61">
        <f t="shared" si="36"/>
        <v>220410</v>
      </c>
      <c r="O88" s="62">
        <f t="shared" si="37"/>
        <v>3.977942957649416E-05</v>
      </c>
      <c r="P88" s="62">
        <f t="shared" si="38"/>
        <v>0.10439684329199551</v>
      </c>
      <c r="Q88" s="60">
        <v>0</v>
      </c>
      <c r="R88" s="47">
        <v>4013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48"/>
      <c r="Y88" s="47">
        <v>2505724</v>
      </c>
      <c r="Z88" s="47">
        <v>77902</v>
      </c>
      <c r="AA88" s="47">
        <v>56686</v>
      </c>
      <c r="AB88" s="47">
        <v>60974</v>
      </c>
      <c r="AC88" s="47">
        <v>108149</v>
      </c>
      <c r="AD88" s="47">
        <v>71399</v>
      </c>
      <c r="AE88" s="47">
        <v>40862</v>
      </c>
    </row>
    <row r="89" spans="1:31" ht="12.75">
      <c r="A89" s="9" t="s">
        <v>109</v>
      </c>
      <c r="B89" s="19">
        <v>45</v>
      </c>
      <c r="C89" s="3" t="s">
        <v>56</v>
      </c>
      <c r="D89" s="61">
        <f t="shared" si="26"/>
        <v>2238909</v>
      </c>
      <c r="E89" s="62">
        <f t="shared" si="27"/>
        <v>0.0001114638189346786</v>
      </c>
      <c r="F89" s="61">
        <f t="shared" si="28"/>
        <v>283367</v>
      </c>
      <c r="G89" s="61">
        <f t="shared" si="29"/>
        <v>107952</v>
      </c>
      <c r="H89" s="61">
        <f t="shared" si="30"/>
        <v>186160</v>
      </c>
      <c r="I89" s="61">
        <f t="shared" si="31"/>
        <v>577479</v>
      </c>
      <c r="J89" s="62">
        <f t="shared" si="32"/>
        <v>0.00010703438439438464</v>
      </c>
      <c r="K89" s="61">
        <f t="shared" si="33"/>
        <v>124532</v>
      </c>
      <c r="L89" s="61">
        <f t="shared" si="34"/>
        <v>225437</v>
      </c>
      <c r="M89" s="61">
        <f t="shared" si="35"/>
        <v>349907</v>
      </c>
      <c r="N89" s="61">
        <f t="shared" si="36"/>
        <v>699876</v>
      </c>
      <c r="O89" s="62">
        <f t="shared" si="37"/>
        <v>0.000126313089489036</v>
      </c>
      <c r="P89" s="62">
        <f t="shared" si="38"/>
        <v>0.21195056443610938</v>
      </c>
      <c r="Q89" s="47">
        <v>261</v>
      </c>
      <c r="R89" s="60">
        <v>0</v>
      </c>
      <c r="S89" s="60">
        <v>0</v>
      </c>
      <c r="T89" s="47">
        <v>62</v>
      </c>
      <c r="U89" s="60">
        <v>0</v>
      </c>
      <c r="V89" s="60">
        <v>0</v>
      </c>
      <c r="W89" s="60">
        <v>0</v>
      </c>
      <c r="X89" s="48"/>
      <c r="Y89" s="47">
        <v>2238648</v>
      </c>
      <c r="Z89" s="47">
        <v>283367</v>
      </c>
      <c r="AA89" s="47">
        <v>107952</v>
      </c>
      <c r="AB89" s="47">
        <v>186098</v>
      </c>
      <c r="AC89" s="47">
        <v>124532</v>
      </c>
      <c r="AD89" s="47">
        <v>225437</v>
      </c>
      <c r="AE89" s="47">
        <v>349907</v>
      </c>
    </row>
    <row r="90" spans="1:31" ht="12.75">
      <c r="A90" s="9" t="s">
        <v>109</v>
      </c>
      <c r="B90" s="19">
        <v>66</v>
      </c>
      <c r="C90" s="3" t="s">
        <v>77</v>
      </c>
      <c r="D90" s="61">
        <f t="shared" si="26"/>
        <v>2173518</v>
      </c>
      <c r="E90" s="62">
        <f t="shared" si="27"/>
        <v>0.00010820833575784669</v>
      </c>
      <c r="F90" s="61">
        <f t="shared" si="28"/>
        <v>220694</v>
      </c>
      <c r="G90" s="61">
        <f t="shared" si="29"/>
        <v>263989</v>
      </c>
      <c r="H90" s="61">
        <f t="shared" si="30"/>
        <v>136043</v>
      </c>
      <c r="I90" s="61">
        <f t="shared" si="31"/>
        <v>620726</v>
      </c>
      <c r="J90" s="62">
        <f t="shared" si="32"/>
        <v>0.00011505011487446089</v>
      </c>
      <c r="K90" s="61">
        <f t="shared" si="33"/>
        <v>255574</v>
      </c>
      <c r="L90" s="61">
        <f t="shared" si="34"/>
        <v>166114</v>
      </c>
      <c r="M90" s="61">
        <f t="shared" si="35"/>
        <v>83870</v>
      </c>
      <c r="N90" s="61">
        <f t="shared" si="36"/>
        <v>505558</v>
      </c>
      <c r="O90" s="62">
        <f t="shared" si="37"/>
        <v>9.124272427672626E-05</v>
      </c>
      <c r="P90" s="62">
        <f t="shared" si="38"/>
        <v>-0.18553758018836006</v>
      </c>
      <c r="Q90" s="47">
        <v>37932</v>
      </c>
      <c r="R90" s="47">
        <v>19447</v>
      </c>
      <c r="S90" s="47">
        <v>5879</v>
      </c>
      <c r="T90" s="47">
        <v>82</v>
      </c>
      <c r="U90" s="47">
        <v>3973</v>
      </c>
      <c r="V90" s="60">
        <v>0</v>
      </c>
      <c r="W90" s="47">
        <v>1307</v>
      </c>
      <c r="X90" s="48"/>
      <c r="Y90" s="47">
        <v>2135586</v>
      </c>
      <c r="Z90" s="47">
        <v>201247</v>
      </c>
      <c r="AA90" s="47">
        <v>258110</v>
      </c>
      <c r="AB90" s="47">
        <v>135961</v>
      </c>
      <c r="AC90" s="47">
        <v>251601</v>
      </c>
      <c r="AD90" s="47">
        <v>166114</v>
      </c>
      <c r="AE90" s="47">
        <v>82563</v>
      </c>
    </row>
    <row r="91" spans="1:31" ht="12.75">
      <c r="A91" s="9" t="s">
        <v>109</v>
      </c>
      <c r="B91" s="19">
        <v>58</v>
      </c>
      <c r="C91" s="3" t="s">
        <v>69</v>
      </c>
      <c r="D91" s="61">
        <f t="shared" si="26"/>
        <v>1883583</v>
      </c>
      <c r="E91" s="62">
        <f t="shared" si="27"/>
        <v>9.377395618153248E-05</v>
      </c>
      <c r="F91" s="61">
        <f t="shared" si="28"/>
        <v>198162</v>
      </c>
      <c r="G91" s="61">
        <f t="shared" si="29"/>
        <v>96212</v>
      </c>
      <c r="H91" s="61">
        <f t="shared" si="30"/>
        <v>129134</v>
      </c>
      <c r="I91" s="61">
        <f t="shared" si="31"/>
        <v>423508</v>
      </c>
      <c r="J91" s="62">
        <f t="shared" si="32"/>
        <v>7.84962190245828E-05</v>
      </c>
      <c r="K91" s="61">
        <f t="shared" si="33"/>
        <v>111840</v>
      </c>
      <c r="L91" s="61">
        <f t="shared" si="34"/>
        <v>75960</v>
      </c>
      <c r="M91" s="61">
        <f t="shared" si="35"/>
        <v>192689</v>
      </c>
      <c r="N91" s="61">
        <f t="shared" si="36"/>
        <v>380489</v>
      </c>
      <c r="O91" s="62">
        <f t="shared" si="37"/>
        <v>6.86703660456907E-05</v>
      </c>
      <c r="P91" s="62">
        <f t="shared" si="38"/>
        <v>-0.10157777420969609</v>
      </c>
      <c r="Q91" s="47">
        <v>109495</v>
      </c>
      <c r="R91" s="47">
        <v>3707</v>
      </c>
      <c r="S91" s="47">
        <v>1313</v>
      </c>
      <c r="T91" s="47">
        <v>6984</v>
      </c>
      <c r="U91" s="47">
        <v>2303</v>
      </c>
      <c r="V91" s="47">
        <v>8421</v>
      </c>
      <c r="W91" s="47">
        <v>7462</v>
      </c>
      <c r="X91" s="48"/>
      <c r="Y91" s="47">
        <v>1774088</v>
      </c>
      <c r="Z91" s="47">
        <v>194455</v>
      </c>
      <c r="AA91" s="47">
        <v>94899</v>
      </c>
      <c r="AB91" s="47">
        <v>122150</v>
      </c>
      <c r="AC91" s="47">
        <v>109537</v>
      </c>
      <c r="AD91" s="47">
        <v>67539</v>
      </c>
      <c r="AE91" s="47">
        <v>185227</v>
      </c>
    </row>
    <row r="92" spans="1:31" ht="12.75">
      <c r="A92" s="9" t="s">
        <v>109</v>
      </c>
      <c r="B92" s="19">
        <v>46</v>
      </c>
      <c r="C92" s="3" t="s">
        <v>57</v>
      </c>
      <c r="D92" s="61">
        <f t="shared" si="26"/>
        <v>1485339</v>
      </c>
      <c r="E92" s="62">
        <f t="shared" si="27"/>
        <v>7.394742589029593E-05</v>
      </c>
      <c r="F92" s="61">
        <f t="shared" si="28"/>
        <v>109273</v>
      </c>
      <c r="G92" s="61">
        <f t="shared" si="29"/>
        <v>142396</v>
      </c>
      <c r="H92" s="61">
        <f t="shared" si="30"/>
        <v>152273</v>
      </c>
      <c r="I92" s="61">
        <f t="shared" si="31"/>
        <v>403942</v>
      </c>
      <c r="J92" s="62">
        <f t="shared" si="32"/>
        <v>7.486970660584457E-05</v>
      </c>
      <c r="K92" s="61">
        <f t="shared" si="33"/>
        <v>88297</v>
      </c>
      <c r="L92" s="61">
        <f t="shared" si="34"/>
        <v>117656</v>
      </c>
      <c r="M92" s="61">
        <f t="shared" si="35"/>
        <v>128307</v>
      </c>
      <c r="N92" s="61">
        <f t="shared" si="36"/>
        <v>334260</v>
      </c>
      <c r="O92" s="62">
        <f t="shared" si="37"/>
        <v>6.0326991199305554E-05</v>
      </c>
      <c r="P92" s="62">
        <f t="shared" si="38"/>
        <v>-0.1725049635838809</v>
      </c>
      <c r="Q92" s="47">
        <v>31360</v>
      </c>
      <c r="R92" s="47">
        <v>2578</v>
      </c>
      <c r="S92" s="47">
        <v>11363</v>
      </c>
      <c r="T92" s="60">
        <v>0</v>
      </c>
      <c r="U92" s="47">
        <v>1316</v>
      </c>
      <c r="V92" s="47">
        <v>622</v>
      </c>
      <c r="W92" s="47">
        <v>11857</v>
      </c>
      <c r="X92" s="48"/>
      <c r="Y92" s="47">
        <v>1453979</v>
      </c>
      <c r="Z92" s="47">
        <v>106695</v>
      </c>
      <c r="AA92" s="47">
        <v>131033</v>
      </c>
      <c r="AB92" s="47">
        <v>152273</v>
      </c>
      <c r="AC92" s="47">
        <v>86981</v>
      </c>
      <c r="AD92" s="47">
        <v>117034</v>
      </c>
      <c r="AE92" s="47">
        <v>116450</v>
      </c>
    </row>
    <row r="93" spans="1:31" ht="12.75">
      <c r="A93" s="9" t="s">
        <v>109</v>
      </c>
      <c r="B93" s="19">
        <v>41</v>
      </c>
      <c r="C93" s="3" t="s">
        <v>52</v>
      </c>
      <c r="D93" s="61">
        <f t="shared" si="26"/>
        <v>1347633</v>
      </c>
      <c r="E93" s="62">
        <f t="shared" si="27"/>
        <v>6.70917490181145E-05</v>
      </c>
      <c r="F93" s="61">
        <f t="shared" si="28"/>
        <v>281608</v>
      </c>
      <c r="G93" s="61">
        <f t="shared" si="29"/>
        <v>36514</v>
      </c>
      <c r="H93" s="61">
        <f t="shared" si="30"/>
        <v>9837</v>
      </c>
      <c r="I93" s="61">
        <f t="shared" si="31"/>
        <v>327959</v>
      </c>
      <c r="J93" s="62">
        <f t="shared" si="32"/>
        <v>6.078643495538018E-05</v>
      </c>
      <c r="K93" s="61">
        <f t="shared" si="33"/>
        <v>153123</v>
      </c>
      <c r="L93" s="61">
        <f t="shared" si="34"/>
        <v>20119</v>
      </c>
      <c r="M93" s="61">
        <f t="shared" si="35"/>
        <v>48258</v>
      </c>
      <c r="N93" s="61">
        <f t="shared" si="36"/>
        <v>221500</v>
      </c>
      <c r="O93" s="62">
        <f t="shared" si="37"/>
        <v>3.9976151949518877E-05</v>
      </c>
      <c r="P93" s="62">
        <f t="shared" si="38"/>
        <v>-0.32461069828850553</v>
      </c>
      <c r="Q93" s="47">
        <v>1138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48"/>
      <c r="Y93" s="47">
        <v>1346495</v>
      </c>
      <c r="Z93" s="47">
        <v>281608</v>
      </c>
      <c r="AA93" s="47">
        <v>36514</v>
      </c>
      <c r="AB93" s="47">
        <v>9837</v>
      </c>
      <c r="AC93" s="47">
        <v>153123</v>
      </c>
      <c r="AD93" s="47">
        <v>20119</v>
      </c>
      <c r="AE93" s="47">
        <v>48258</v>
      </c>
    </row>
    <row r="94" spans="1:31" ht="12.75">
      <c r="A94" s="9" t="s">
        <v>109</v>
      </c>
      <c r="B94" s="19">
        <v>43</v>
      </c>
      <c r="C94" s="3" t="s">
        <v>54</v>
      </c>
      <c r="D94" s="61">
        <f t="shared" si="26"/>
        <v>1079391</v>
      </c>
      <c r="E94" s="62">
        <f t="shared" si="27"/>
        <v>5.373735287308313E-05</v>
      </c>
      <c r="F94" s="61">
        <f t="shared" si="28"/>
        <v>63188</v>
      </c>
      <c r="G94" s="61">
        <f t="shared" si="29"/>
        <v>23926</v>
      </c>
      <c r="H94" s="61">
        <f t="shared" si="30"/>
        <v>96590</v>
      </c>
      <c r="I94" s="61">
        <f t="shared" si="31"/>
        <v>183704</v>
      </c>
      <c r="J94" s="62">
        <f t="shared" si="32"/>
        <v>3.404910750137414E-05</v>
      </c>
      <c r="K94" s="61">
        <f t="shared" si="33"/>
        <v>205658</v>
      </c>
      <c r="L94" s="61">
        <f t="shared" si="34"/>
        <v>133357</v>
      </c>
      <c r="M94" s="61">
        <f t="shared" si="35"/>
        <v>236896</v>
      </c>
      <c r="N94" s="61">
        <f t="shared" si="36"/>
        <v>575911</v>
      </c>
      <c r="O94" s="62">
        <f t="shared" si="37"/>
        <v>0.00010393998034040347</v>
      </c>
      <c r="P94" s="62">
        <f t="shared" si="38"/>
        <v>2.1349943387188084</v>
      </c>
      <c r="Q94" s="47">
        <v>17682</v>
      </c>
      <c r="R94" s="47">
        <v>12690</v>
      </c>
      <c r="S94" s="60">
        <v>0</v>
      </c>
      <c r="T94" s="60">
        <v>0</v>
      </c>
      <c r="U94" s="60">
        <v>0</v>
      </c>
      <c r="V94" s="60">
        <v>0</v>
      </c>
      <c r="W94" s="47">
        <v>10300</v>
      </c>
      <c r="X94" s="48"/>
      <c r="Y94" s="47">
        <v>1061709</v>
      </c>
      <c r="Z94" s="47">
        <v>50498</v>
      </c>
      <c r="AA94" s="47">
        <v>23926</v>
      </c>
      <c r="AB94" s="47">
        <v>96590</v>
      </c>
      <c r="AC94" s="47">
        <v>205658</v>
      </c>
      <c r="AD94" s="47">
        <v>133357</v>
      </c>
      <c r="AE94" s="47">
        <v>226596</v>
      </c>
    </row>
    <row r="95" spans="1:31" ht="12.75">
      <c r="A95" s="9" t="s">
        <v>109</v>
      </c>
      <c r="B95" s="19">
        <v>13</v>
      </c>
      <c r="C95" s="3" t="s">
        <v>24</v>
      </c>
      <c r="D95" s="61">
        <f t="shared" si="26"/>
        <v>1037367</v>
      </c>
      <c r="E95" s="62">
        <f t="shared" si="27"/>
        <v>5.164519301892606E-05</v>
      </c>
      <c r="F95" s="61">
        <f t="shared" si="28"/>
        <v>89661</v>
      </c>
      <c r="G95" s="61">
        <f t="shared" si="29"/>
        <v>126792</v>
      </c>
      <c r="H95" s="61">
        <f t="shared" si="30"/>
        <v>47634</v>
      </c>
      <c r="I95" s="61">
        <f t="shared" si="31"/>
        <v>264087</v>
      </c>
      <c r="J95" s="62">
        <f t="shared" si="32"/>
        <v>4.894790887904124E-05</v>
      </c>
      <c r="K95" s="61">
        <f t="shared" si="33"/>
        <v>238589</v>
      </c>
      <c r="L95" s="61">
        <f t="shared" si="34"/>
        <v>116901</v>
      </c>
      <c r="M95" s="61">
        <f t="shared" si="35"/>
        <v>30950</v>
      </c>
      <c r="N95" s="61">
        <f t="shared" si="36"/>
        <v>386440</v>
      </c>
      <c r="O95" s="62">
        <f t="shared" si="37"/>
        <v>6.974439801070915E-05</v>
      </c>
      <c r="P95" s="62">
        <f t="shared" si="38"/>
        <v>0.46330565306130184</v>
      </c>
      <c r="Q95" s="47">
        <v>518</v>
      </c>
      <c r="R95" s="60">
        <v>0</v>
      </c>
      <c r="S95" s="47">
        <v>77</v>
      </c>
      <c r="T95" s="60">
        <v>0</v>
      </c>
      <c r="U95" s="47">
        <v>227</v>
      </c>
      <c r="V95" s="60">
        <v>0</v>
      </c>
      <c r="W95" s="47">
        <v>361</v>
      </c>
      <c r="X95" s="48"/>
      <c r="Y95" s="47">
        <v>1036849</v>
      </c>
      <c r="Z95" s="47">
        <v>89661</v>
      </c>
      <c r="AA95" s="47">
        <v>126715</v>
      </c>
      <c r="AB95" s="47">
        <v>47634</v>
      </c>
      <c r="AC95" s="47">
        <v>238362</v>
      </c>
      <c r="AD95" s="47">
        <v>116901</v>
      </c>
      <c r="AE95" s="47">
        <v>30589</v>
      </c>
    </row>
    <row r="96" spans="1:31" ht="12.75">
      <c r="A96" s="9" t="s">
        <v>109</v>
      </c>
      <c r="B96" s="19">
        <v>80</v>
      </c>
      <c r="C96" s="3" t="s">
        <v>90</v>
      </c>
      <c r="D96" s="61">
        <f t="shared" si="26"/>
        <v>1016724</v>
      </c>
      <c r="E96" s="62">
        <f t="shared" si="27"/>
        <v>5.061748371306836E-05</v>
      </c>
      <c r="F96" s="61">
        <f t="shared" si="28"/>
        <v>112325</v>
      </c>
      <c r="G96" s="61">
        <f t="shared" si="29"/>
        <v>58515</v>
      </c>
      <c r="H96" s="61">
        <f t="shared" si="30"/>
        <v>79869</v>
      </c>
      <c r="I96" s="61">
        <f t="shared" si="31"/>
        <v>250709</v>
      </c>
      <c r="J96" s="62">
        <f t="shared" si="32"/>
        <v>4.646832781301446E-05</v>
      </c>
      <c r="K96" s="61">
        <f t="shared" si="33"/>
        <v>295512</v>
      </c>
      <c r="L96" s="61">
        <f t="shared" si="34"/>
        <v>105977</v>
      </c>
      <c r="M96" s="61">
        <f t="shared" si="35"/>
        <v>123728</v>
      </c>
      <c r="N96" s="61">
        <f t="shared" si="36"/>
        <v>525217</v>
      </c>
      <c r="O96" s="62">
        <f t="shared" si="37"/>
        <v>9.47907656815822E-05</v>
      </c>
      <c r="P96" s="62">
        <f t="shared" si="38"/>
        <v>1.0949267876302804</v>
      </c>
      <c r="Q96" s="47">
        <v>2061</v>
      </c>
      <c r="R96" s="47">
        <v>76</v>
      </c>
      <c r="S96" s="47">
        <v>1001</v>
      </c>
      <c r="T96" s="60">
        <v>0</v>
      </c>
      <c r="U96" s="60">
        <v>0</v>
      </c>
      <c r="V96" s="60">
        <v>0</v>
      </c>
      <c r="W96" s="60">
        <v>0</v>
      </c>
      <c r="X96" s="48"/>
      <c r="Y96" s="47">
        <v>1014663</v>
      </c>
      <c r="Z96" s="47">
        <v>112249</v>
      </c>
      <c r="AA96" s="47">
        <v>57514</v>
      </c>
      <c r="AB96" s="47">
        <v>79869</v>
      </c>
      <c r="AC96" s="47">
        <v>295512</v>
      </c>
      <c r="AD96" s="47">
        <v>105977</v>
      </c>
      <c r="AE96" s="47">
        <v>123728</v>
      </c>
    </row>
    <row r="97" spans="1:31" ht="12.75">
      <c r="A97" s="9" t="s">
        <v>109</v>
      </c>
      <c r="B97" s="19">
        <v>67</v>
      </c>
      <c r="C97" s="3" t="s">
        <v>78</v>
      </c>
      <c r="D97" s="61">
        <f t="shared" si="26"/>
        <v>957268</v>
      </c>
      <c r="E97" s="62">
        <f t="shared" si="27"/>
        <v>4.765747380709172E-05</v>
      </c>
      <c r="F97" s="61">
        <f t="shared" si="28"/>
        <v>44715</v>
      </c>
      <c r="G97" s="61">
        <f t="shared" si="29"/>
        <v>73648</v>
      </c>
      <c r="H97" s="61">
        <f t="shared" si="30"/>
        <v>81555</v>
      </c>
      <c r="I97" s="61">
        <f t="shared" si="31"/>
        <v>199918</v>
      </c>
      <c r="J97" s="62">
        <f t="shared" si="32"/>
        <v>3.705433454611612E-05</v>
      </c>
      <c r="K97" s="61">
        <f t="shared" si="33"/>
        <v>73525</v>
      </c>
      <c r="L97" s="61">
        <f t="shared" si="34"/>
        <v>68009</v>
      </c>
      <c r="M97" s="61">
        <f t="shared" si="35"/>
        <v>176270</v>
      </c>
      <c r="N97" s="61">
        <f t="shared" si="36"/>
        <v>317804</v>
      </c>
      <c r="O97" s="62">
        <f t="shared" si="37"/>
        <v>5.73570248043562E-05</v>
      </c>
      <c r="P97" s="62">
        <f t="shared" si="38"/>
        <v>0.5896717654238239</v>
      </c>
      <c r="Q97" s="47">
        <v>4503</v>
      </c>
      <c r="R97" s="60">
        <v>0</v>
      </c>
      <c r="S97" s="60">
        <v>0</v>
      </c>
      <c r="T97" s="47">
        <v>795</v>
      </c>
      <c r="U97" s="60">
        <v>0</v>
      </c>
      <c r="V97" s="60">
        <v>0</v>
      </c>
      <c r="W97" s="60">
        <v>0</v>
      </c>
      <c r="X97" s="48"/>
      <c r="Y97" s="47">
        <v>952765</v>
      </c>
      <c r="Z97" s="47">
        <v>44715</v>
      </c>
      <c r="AA97" s="47">
        <v>73648</v>
      </c>
      <c r="AB97" s="47">
        <v>80760</v>
      </c>
      <c r="AC97" s="47">
        <v>73525</v>
      </c>
      <c r="AD97" s="47">
        <v>68009</v>
      </c>
      <c r="AE97" s="47">
        <v>176270</v>
      </c>
    </row>
    <row r="98" spans="1:31" ht="12.75">
      <c r="A98" s="9" t="s">
        <v>109</v>
      </c>
      <c r="B98" s="19">
        <v>53</v>
      </c>
      <c r="C98" s="3" t="s">
        <v>64</v>
      </c>
      <c r="D98" s="61">
        <f t="shared" si="26"/>
        <v>581102</v>
      </c>
      <c r="E98" s="62">
        <f t="shared" si="27"/>
        <v>2.8930094126460524E-05</v>
      </c>
      <c r="F98" s="61">
        <f t="shared" si="28"/>
        <v>37576</v>
      </c>
      <c r="G98" s="61">
        <f t="shared" si="29"/>
        <v>24397</v>
      </c>
      <c r="H98" s="61">
        <f t="shared" si="30"/>
        <v>34591</v>
      </c>
      <c r="I98" s="61">
        <f t="shared" si="31"/>
        <v>96564</v>
      </c>
      <c r="J98" s="62">
        <f t="shared" si="32"/>
        <v>1.789791194945506E-05</v>
      </c>
      <c r="K98" s="61">
        <f t="shared" si="33"/>
        <v>18430</v>
      </c>
      <c r="L98" s="61">
        <f t="shared" si="34"/>
        <v>43688</v>
      </c>
      <c r="M98" s="61">
        <f t="shared" si="35"/>
        <v>77832</v>
      </c>
      <c r="N98" s="61">
        <f t="shared" si="36"/>
        <v>139950</v>
      </c>
      <c r="O98" s="62">
        <f t="shared" si="37"/>
        <v>2.5258069820926263E-05</v>
      </c>
      <c r="P98" s="62">
        <f t="shared" si="38"/>
        <v>0.44929787498446616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48"/>
      <c r="Y98" s="47">
        <v>581102</v>
      </c>
      <c r="Z98" s="47">
        <v>37576</v>
      </c>
      <c r="AA98" s="47">
        <v>24397</v>
      </c>
      <c r="AB98" s="47">
        <v>34591</v>
      </c>
      <c r="AC98" s="47">
        <v>18430</v>
      </c>
      <c r="AD98" s="47">
        <v>43688</v>
      </c>
      <c r="AE98" s="47">
        <v>77832</v>
      </c>
    </row>
    <row r="99" spans="1:31" ht="12.75">
      <c r="A99" s="9" t="s">
        <v>109</v>
      </c>
      <c r="B99" s="19">
        <v>47</v>
      </c>
      <c r="C99" s="3" t="s">
        <v>58</v>
      </c>
      <c r="D99" s="61">
        <f t="shared" si="26"/>
        <v>527771</v>
      </c>
      <c r="E99" s="62">
        <f t="shared" si="27"/>
        <v>2.627501661879704E-05</v>
      </c>
      <c r="F99" s="61">
        <f t="shared" si="28"/>
        <v>78957</v>
      </c>
      <c r="G99" s="61">
        <f t="shared" si="29"/>
        <v>95382</v>
      </c>
      <c r="H99" s="61">
        <f t="shared" si="30"/>
        <v>100681</v>
      </c>
      <c r="I99" s="61">
        <f t="shared" si="31"/>
        <v>275020</v>
      </c>
      <c r="J99" s="62">
        <f t="shared" si="32"/>
        <v>5.09743149034747E-05</v>
      </c>
      <c r="K99" s="61">
        <f t="shared" si="33"/>
        <v>115888</v>
      </c>
      <c r="L99" s="61">
        <f t="shared" si="34"/>
        <v>175730</v>
      </c>
      <c r="M99" s="61">
        <f t="shared" si="35"/>
        <v>159803</v>
      </c>
      <c r="N99" s="61">
        <f t="shared" si="36"/>
        <v>451421</v>
      </c>
      <c r="O99" s="62">
        <f t="shared" si="37"/>
        <v>8.147211959008471E-05</v>
      </c>
      <c r="P99" s="62">
        <f t="shared" si="38"/>
        <v>0.6414115337066394</v>
      </c>
      <c r="Q99" s="47">
        <v>48</v>
      </c>
      <c r="R99" s="60">
        <v>0</v>
      </c>
      <c r="S99" s="60">
        <v>0</v>
      </c>
      <c r="T99" s="60">
        <v>0</v>
      </c>
      <c r="U99" s="60">
        <v>0</v>
      </c>
      <c r="V99" s="60">
        <v>0</v>
      </c>
      <c r="W99" s="60">
        <v>0</v>
      </c>
      <c r="X99" s="48"/>
      <c r="Y99" s="47">
        <v>527723</v>
      </c>
      <c r="Z99" s="47">
        <v>78957</v>
      </c>
      <c r="AA99" s="47">
        <v>95382</v>
      </c>
      <c r="AB99" s="47">
        <v>100681</v>
      </c>
      <c r="AC99" s="47">
        <v>115888</v>
      </c>
      <c r="AD99" s="47">
        <v>175730</v>
      </c>
      <c r="AE99" s="47">
        <v>159803</v>
      </c>
    </row>
    <row r="100" spans="1:31" ht="12.75">
      <c r="A100" s="9" t="s">
        <v>109</v>
      </c>
      <c r="B100" s="19">
        <v>51</v>
      </c>
      <c r="C100" s="3" t="s">
        <v>62</v>
      </c>
      <c r="D100" s="61">
        <f t="shared" si="26"/>
        <v>395127</v>
      </c>
      <c r="E100" s="62">
        <f t="shared" si="27"/>
        <v>1.9671350816046008E-05</v>
      </c>
      <c r="F100" s="61">
        <f t="shared" si="28"/>
        <v>46289</v>
      </c>
      <c r="G100" s="61">
        <f t="shared" si="29"/>
        <v>38539</v>
      </c>
      <c r="H100" s="61">
        <f t="shared" si="30"/>
        <v>9180</v>
      </c>
      <c r="I100" s="61">
        <f t="shared" si="31"/>
        <v>94008</v>
      </c>
      <c r="J100" s="62">
        <f t="shared" si="32"/>
        <v>1.7424163317016396E-05</v>
      </c>
      <c r="K100" s="61">
        <f t="shared" si="33"/>
        <v>6133</v>
      </c>
      <c r="L100" s="61">
        <f t="shared" si="34"/>
        <v>1892</v>
      </c>
      <c r="M100" s="61">
        <f t="shared" si="35"/>
        <v>96549</v>
      </c>
      <c r="N100" s="61">
        <f t="shared" si="36"/>
        <v>104574</v>
      </c>
      <c r="O100" s="62">
        <f t="shared" si="37"/>
        <v>1.8873436180446895E-05</v>
      </c>
      <c r="P100" s="62">
        <f t="shared" si="38"/>
        <v>0.11239468981363288</v>
      </c>
      <c r="Q100" s="60">
        <v>0</v>
      </c>
      <c r="R100" s="47">
        <v>1355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48"/>
      <c r="Y100" s="47">
        <v>395127</v>
      </c>
      <c r="Z100" s="47">
        <v>44934</v>
      </c>
      <c r="AA100" s="47">
        <v>38539</v>
      </c>
      <c r="AB100" s="47">
        <v>9180</v>
      </c>
      <c r="AC100" s="47">
        <v>6133</v>
      </c>
      <c r="AD100" s="47">
        <v>1892</v>
      </c>
      <c r="AE100" s="47">
        <v>96549</v>
      </c>
    </row>
    <row r="101" spans="1:31" ht="12.75">
      <c r="A101" s="9" t="s">
        <v>109</v>
      </c>
      <c r="B101" s="19">
        <v>14</v>
      </c>
      <c r="C101" s="3" t="s">
        <v>25</v>
      </c>
      <c r="D101" s="61">
        <f t="shared" si="26"/>
        <v>357695</v>
      </c>
      <c r="E101" s="62">
        <f t="shared" si="27"/>
        <v>1.7807803137081438E-05</v>
      </c>
      <c r="F101" s="61">
        <f t="shared" si="28"/>
        <v>24331</v>
      </c>
      <c r="G101" s="61">
        <f t="shared" si="29"/>
        <v>69794</v>
      </c>
      <c r="H101" s="61">
        <f t="shared" si="30"/>
        <v>21063</v>
      </c>
      <c r="I101" s="61">
        <f t="shared" si="31"/>
        <v>115188</v>
      </c>
      <c r="J101" s="62">
        <f t="shared" si="32"/>
        <v>2.1349826867505792E-05</v>
      </c>
      <c r="K101" s="61">
        <f t="shared" si="33"/>
        <v>42992</v>
      </c>
      <c r="L101" s="61">
        <f t="shared" si="34"/>
        <v>23723</v>
      </c>
      <c r="M101" s="61">
        <f t="shared" si="35"/>
        <v>25255</v>
      </c>
      <c r="N101" s="61">
        <f t="shared" si="36"/>
        <v>91970</v>
      </c>
      <c r="O101" s="62">
        <f t="shared" si="37"/>
        <v>1.659867582301242E-05</v>
      </c>
      <c r="P101" s="62">
        <f t="shared" si="38"/>
        <v>-0.2015661353613224</v>
      </c>
      <c r="Q101" s="47">
        <v>18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48"/>
      <c r="Y101" s="47">
        <v>357677</v>
      </c>
      <c r="Z101" s="47">
        <v>24331</v>
      </c>
      <c r="AA101" s="47">
        <v>69794</v>
      </c>
      <c r="AB101" s="47">
        <v>21063</v>
      </c>
      <c r="AC101" s="47">
        <v>42992</v>
      </c>
      <c r="AD101" s="47">
        <v>23723</v>
      </c>
      <c r="AE101" s="47">
        <v>25255</v>
      </c>
    </row>
    <row r="102" spans="1:31" ht="12.75">
      <c r="A102" s="34" t="s">
        <v>109</v>
      </c>
      <c r="B102" s="26">
        <v>50</v>
      </c>
      <c r="C102" s="27" t="s">
        <v>61</v>
      </c>
      <c r="D102" s="63">
        <f t="shared" si="26"/>
        <v>289432</v>
      </c>
      <c r="E102" s="64">
        <f>D102/D$104</f>
        <v>1.44093377809915E-05</v>
      </c>
      <c r="F102" s="63">
        <f t="shared" si="28"/>
        <v>18107</v>
      </c>
      <c r="G102" s="63">
        <f t="shared" si="29"/>
        <v>42056</v>
      </c>
      <c r="H102" s="63">
        <f t="shared" si="30"/>
        <v>11670</v>
      </c>
      <c r="I102" s="63">
        <f>SUM(F102:H102)</f>
        <v>71833</v>
      </c>
      <c r="J102" s="64">
        <f>I102/I$104</f>
        <v>1.3314078839580023E-05</v>
      </c>
      <c r="K102" s="63">
        <f t="shared" si="33"/>
        <v>17623</v>
      </c>
      <c r="L102" s="63">
        <f t="shared" si="34"/>
        <v>2541</v>
      </c>
      <c r="M102" s="63">
        <f t="shared" si="35"/>
        <v>10271</v>
      </c>
      <c r="N102" s="61">
        <f>SUM(K102:M102)</f>
        <v>30435</v>
      </c>
      <c r="O102" s="64">
        <f>N102/N$104</f>
        <v>5.49288570918107E-06</v>
      </c>
      <c r="P102" s="62">
        <f t="shared" si="38"/>
        <v>-0.576308938788579</v>
      </c>
      <c r="Q102" s="47">
        <v>3627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48"/>
      <c r="Y102" s="47">
        <v>285805</v>
      </c>
      <c r="Z102" s="47">
        <v>18107</v>
      </c>
      <c r="AA102" s="47">
        <v>42056</v>
      </c>
      <c r="AB102" s="47">
        <v>11670</v>
      </c>
      <c r="AC102" s="47">
        <v>17623</v>
      </c>
      <c r="AD102" s="47">
        <v>2541</v>
      </c>
      <c r="AE102" s="47">
        <v>10271</v>
      </c>
    </row>
    <row r="103" spans="1:31" s="31" customFormat="1" ht="12.75">
      <c r="A103" s="28"/>
      <c r="B103" s="29"/>
      <c r="C103" s="37" t="s">
        <v>114</v>
      </c>
      <c r="D103" s="51">
        <f t="shared" si="26"/>
        <v>20086419265</v>
      </c>
      <c r="E103" s="52">
        <f>D103/D$104</f>
        <v>1</v>
      </c>
      <c r="F103" s="51">
        <f t="shared" si="28"/>
        <v>1860440342</v>
      </c>
      <c r="G103" s="51">
        <f t="shared" si="29"/>
        <v>1851291472</v>
      </c>
      <c r="H103" s="51">
        <f t="shared" si="30"/>
        <v>1683534420</v>
      </c>
      <c r="I103" s="51">
        <f>SUM(F103:H103)</f>
        <v>5395266234</v>
      </c>
      <c r="J103" s="52">
        <f>I103/I$104</f>
        <v>1</v>
      </c>
      <c r="K103" s="51">
        <f t="shared" si="33"/>
        <v>2092821618</v>
      </c>
      <c r="L103" s="51">
        <f t="shared" si="34"/>
        <v>1622234174</v>
      </c>
      <c r="M103" s="51">
        <f t="shared" si="35"/>
        <v>1825747642</v>
      </c>
      <c r="N103" s="53">
        <f>SUM(K103:M103)</f>
        <v>5540803434</v>
      </c>
      <c r="O103" s="52">
        <f>N103/N$104</f>
        <v>1</v>
      </c>
      <c r="P103" s="62">
        <f t="shared" si="38"/>
        <v>0.02697498023041959</v>
      </c>
      <c r="Q103" s="54">
        <v>5316525858</v>
      </c>
      <c r="R103" s="47">
        <v>405025736</v>
      </c>
      <c r="S103" s="47">
        <v>458916282</v>
      </c>
      <c r="T103" s="47">
        <v>264217697</v>
      </c>
      <c r="U103" s="47">
        <v>636493420</v>
      </c>
      <c r="V103" s="47">
        <v>410261664</v>
      </c>
      <c r="W103" s="47">
        <v>425529380</v>
      </c>
      <c r="X103" s="55"/>
      <c r="Y103" s="54">
        <v>14769893407</v>
      </c>
      <c r="Z103" s="47">
        <v>1455414606</v>
      </c>
      <c r="AA103" s="47">
        <v>1392375190</v>
      </c>
      <c r="AB103" s="47">
        <v>1419316723</v>
      </c>
      <c r="AC103" s="47">
        <v>1456328198</v>
      </c>
      <c r="AD103" s="47">
        <v>1211972510</v>
      </c>
      <c r="AE103" s="47">
        <v>1400218262</v>
      </c>
    </row>
    <row r="104" spans="3:31" s="24" customFormat="1" ht="12.75">
      <c r="C104" s="35" t="s">
        <v>121</v>
      </c>
      <c r="D104" s="56">
        <f>SUM(D6:D102)</f>
        <v>20086419265</v>
      </c>
      <c r="E104" s="57">
        <f>D104/D$104</f>
        <v>1</v>
      </c>
      <c r="F104" s="56">
        <f>SUM(F6:F102)</f>
        <v>1860440342</v>
      </c>
      <c r="G104" s="56">
        <f>SUM(G6:G102)</f>
        <v>1851291472</v>
      </c>
      <c r="H104" s="56">
        <f>SUM(H6:H102)</f>
        <v>1683534420</v>
      </c>
      <c r="I104" s="56">
        <f>SUM(I6:I102)</f>
        <v>5395266234</v>
      </c>
      <c r="J104" s="57">
        <f>I104/I$104</f>
        <v>1</v>
      </c>
      <c r="K104" s="56">
        <f>SUM(K6:K102)</f>
        <v>2092821618</v>
      </c>
      <c r="L104" s="56">
        <f>SUM(L6:L102)</f>
        <v>1622234174</v>
      </c>
      <c r="M104" s="56">
        <f>SUM(M6:M102)</f>
        <v>1825747642</v>
      </c>
      <c r="N104" s="56">
        <f>SUM(N6:N102)</f>
        <v>5540803434</v>
      </c>
      <c r="O104" s="57">
        <f>N104/N$104</f>
        <v>1</v>
      </c>
      <c r="P104" s="62">
        <f t="shared" si="38"/>
        <v>0.02697498023041959</v>
      </c>
      <c r="Q104" s="58" t="s">
        <v>123</v>
      </c>
      <c r="R104" s="58"/>
      <c r="S104" s="58"/>
      <c r="T104" s="58"/>
      <c r="U104" s="58"/>
      <c r="V104" s="58"/>
      <c r="W104" s="58"/>
      <c r="X104" s="59"/>
      <c r="Y104" s="58" t="s">
        <v>123</v>
      </c>
      <c r="Z104" s="58"/>
      <c r="AA104" s="58"/>
      <c r="AB104" s="58"/>
      <c r="AC104" s="58"/>
      <c r="AD104" s="58"/>
      <c r="AE104" s="58"/>
    </row>
    <row r="105" spans="9:31" ht="12.75">
      <c r="I105" s="22"/>
      <c r="Q105" s="43">
        <f>Q103/D104</f>
        <v>0.26468260907328023</v>
      </c>
      <c r="R105" s="4"/>
      <c r="S105" s="5"/>
      <c r="T105" s="4"/>
      <c r="U105" s="5"/>
      <c r="V105" s="4"/>
      <c r="W105" s="5"/>
      <c r="Y105" s="43">
        <f>Y103/D104</f>
        <v>0.7353173909267198</v>
      </c>
      <c r="Z105" s="4"/>
      <c r="AA105" s="4"/>
      <c r="AB105" s="4"/>
      <c r="AC105" s="4"/>
      <c r="AD105" s="4"/>
      <c r="AE105" s="4"/>
    </row>
    <row r="106" spans="17:31" ht="12.75">
      <c r="Q106" s="4"/>
      <c r="R106" s="4"/>
      <c r="S106" s="4"/>
      <c r="T106" s="4"/>
      <c r="U106" s="4"/>
      <c r="V106" s="4"/>
      <c r="W106" s="4"/>
      <c r="Y106" s="4"/>
      <c r="Z106" s="4"/>
      <c r="AA106" s="4"/>
      <c r="AB106" s="4"/>
      <c r="AC106" s="4"/>
      <c r="AD106" s="4"/>
      <c r="AE106" s="4"/>
    </row>
    <row r="107" spans="17:31" ht="12.75">
      <c r="Q107" s="4"/>
      <c r="R107" s="4"/>
      <c r="S107" s="4"/>
      <c r="T107" s="4"/>
      <c r="U107" s="4"/>
      <c r="V107" s="4"/>
      <c r="W107" s="4"/>
      <c r="Y107" s="4"/>
      <c r="Z107" s="4"/>
      <c r="AA107" s="4"/>
      <c r="AB107" s="4"/>
      <c r="AC107" s="4"/>
      <c r="AD107" s="4"/>
      <c r="AE107" s="4"/>
    </row>
    <row r="108" spans="17:31" ht="12.75">
      <c r="Q108" s="4"/>
      <c r="R108" s="4"/>
      <c r="S108" s="4"/>
      <c r="T108" s="4"/>
      <c r="U108" s="4"/>
      <c r="V108" s="4"/>
      <c r="W108" s="4"/>
      <c r="Y108" s="4"/>
      <c r="Z108" s="4"/>
      <c r="AA108" s="4"/>
      <c r="AB108" s="4"/>
      <c r="AC108" s="4"/>
      <c r="AD108" s="4"/>
      <c r="AE108" s="4"/>
    </row>
    <row r="109" spans="17:31" ht="12.75">
      <c r="Q109" s="4"/>
      <c r="R109" s="5"/>
      <c r="S109" s="4"/>
      <c r="T109" s="5"/>
      <c r="U109" s="5"/>
      <c r="V109" s="5"/>
      <c r="W109" s="5"/>
      <c r="Y109" s="4"/>
      <c r="Z109" s="4"/>
      <c r="AA109" s="4"/>
      <c r="AB109" s="4"/>
      <c r="AC109" s="4"/>
      <c r="AD109" s="4"/>
      <c r="AE109" s="4"/>
    </row>
    <row r="110" spans="17:31" ht="12.75">
      <c r="Q110" s="4"/>
      <c r="R110" s="4"/>
      <c r="S110" s="4"/>
      <c r="T110" s="4"/>
      <c r="U110" s="4"/>
      <c r="V110" s="4"/>
      <c r="W110" s="4"/>
      <c r="Y110" s="4"/>
      <c r="Z110" s="4"/>
      <c r="AA110" s="4"/>
      <c r="AB110" s="4"/>
      <c r="AC110" s="4"/>
      <c r="AD110" s="4"/>
      <c r="AE110" s="4"/>
    </row>
    <row r="111" spans="17:31" ht="12.75">
      <c r="Q111" s="4"/>
      <c r="R111" s="4"/>
      <c r="S111" s="4"/>
      <c r="T111" s="4"/>
      <c r="U111" s="5"/>
      <c r="V111" s="4"/>
      <c r="W111" s="5"/>
      <c r="Y111" s="4"/>
      <c r="Z111" s="4"/>
      <c r="AA111" s="4"/>
      <c r="AB111" s="4"/>
      <c r="AC111" s="4"/>
      <c r="AD111" s="4"/>
      <c r="AE111" s="4"/>
    </row>
    <row r="112" spans="17:31" ht="12.75">
      <c r="Q112" s="4"/>
      <c r="R112" s="4"/>
      <c r="S112" s="4"/>
      <c r="T112" s="4"/>
      <c r="U112" s="4"/>
      <c r="V112" s="4"/>
      <c r="W112" s="4"/>
      <c r="Y112" s="4"/>
      <c r="Z112" s="4"/>
      <c r="AA112" s="4"/>
      <c r="AB112" s="4"/>
      <c r="AC112" s="4"/>
      <c r="AD112" s="4"/>
      <c r="AE112" s="4"/>
    </row>
    <row r="113" spans="17:31" ht="12.75">
      <c r="Q113" s="4"/>
      <c r="R113" s="5"/>
      <c r="S113" s="4"/>
      <c r="T113" s="5"/>
      <c r="U113" s="4"/>
      <c r="V113" s="4"/>
      <c r="W113" s="4"/>
      <c r="Y113" s="4"/>
      <c r="Z113" s="4"/>
      <c r="AA113" s="4"/>
      <c r="AB113" s="4"/>
      <c r="AC113" s="4"/>
      <c r="AD113" s="4"/>
      <c r="AE113" s="4"/>
    </row>
    <row r="114" spans="17:31" ht="12.75">
      <c r="Q114" s="4"/>
      <c r="R114" s="5"/>
      <c r="S114" s="5"/>
      <c r="T114" s="5"/>
      <c r="U114" s="5"/>
      <c r="V114" s="5"/>
      <c r="W114" s="5"/>
      <c r="Y114" s="4"/>
      <c r="Z114" s="4"/>
      <c r="AA114" s="4"/>
      <c r="AB114" s="4"/>
      <c r="AC114" s="4"/>
      <c r="AD114" s="4"/>
      <c r="AE114" s="4"/>
    </row>
    <row r="115" spans="17:31" ht="12.75">
      <c r="Q115" s="4"/>
      <c r="R115" s="5"/>
      <c r="S115" s="5"/>
      <c r="T115" s="5"/>
      <c r="U115" s="5"/>
      <c r="V115" s="4"/>
      <c r="W115" s="4"/>
      <c r="Y115" s="4"/>
      <c r="Z115" s="4"/>
      <c r="AA115" s="4"/>
      <c r="AB115" s="4"/>
      <c r="AC115" s="4"/>
      <c r="AD115" s="4"/>
      <c r="AE115" s="4"/>
    </row>
    <row r="116" spans="17:31" ht="12.75">
      <c r="Q116" s="4"/>
      <c r="R116" s="4"/>
      <c r="S116" s="4"/>
      <c r="T116" s="4"/>
      <c r="U116" s="4"/>
      <c r="V116" s="4"/>
      <c r="W116" s="4"/>
      <c r="Y116" s="4"/>
      <c r="Z116" s="4"/>
      <c r="AA116" s="4"/>
      <c r="AB116" s="4"/>
      <c r="AC116" s="4"/>
      <c r="AD116" s="4"/>
      <c r="AE116" s="4"/>
    </row>
    <row r="117" spans="17:31" ht="12.75">
      <c r="Q117" s="4"/>
      <c r="R117" s="5"/>
      <c r="S117" s="4"/>
      <c r="T117" s="5"/>
      <c r="U117" s="4"/>
      <c r="V117" s="5"/>
      <c r="W117" s="4"/>
      <c r="Y117" s="4"/>
      <c r="Z117" s="4"/>
      <c r="AA117" s="4"/>
      <c r="AB117" s="4"/>
      <c r="AC117" s="4"/>
      <c r="AD117" s="4"/>
      <c r="AE117" s="4"/>
    </row>
    <row r="118" spans="17:31" ht="12.75">
      <c r="Q118" s="4"/>
      <c r="R118" s="5"/>
      <c r="S118" s="5"/>
      <c r="T118" s="5"/>
      <c r="U118" s="5"/>
      <c r="V118" s="5"/>
      <c r="W118" s="5"/>
      <c r="Y118" s="4"/>
      <c r="Z118" s="4"/>
      <c r="AA118" s="4"/>
      <c r="AB118" s="4"/>
      <c r="AC118" s="4"/>
      <c r="AD118" s="4"/>
      <c r="AE118" s="4"/>
    </row>
    <row r="119" spans="17:31" ht="12.75">
      <c r="Q119" s="4"/>
      <c r="R119" s="5"/>
      <c r="S119" s="5"/>
      <c r="T119" s="5"/>
      <c r="U119" s="5"/>
      <c r="V119" s="5"/>
      <c r="W119" s="4"/>
      <c r="Y119" s="4"/>
      <c r="Z119" s="4"/>
      <c r="AA119" s="4"/>
      <c r="AB119" s="4"/>
      <c r="AC119" s="4"/>
      <c r="AD119" s="4"/>
      <c r="AE119" s="4"/>
    </row>
    <row r="120" spans="17:31" ht="12.75">
      <c r="Q120" s="4"/>
      <c r="R120" s="5"/>
      <c r="S120" s="4"/>
      <c r="T120" s="4"/>
      <c r="U120" s="4"/>
      <c r="V120" s="4"/>
      <c r="W120" s="4"/>
      <c r="Y120" s="4"/>
      <c r="Z120" s="4"/>
      <c r="AA120" s="4"/>
      <c r="AB120" s="4"/>
      <c r="AC120" s="4"/>
      <c r="AD120" s="4"/>
      <c r="AE120" s="4"/>
    </row>
    <row r="121" spans="17:31" ht="12.75">
      <c r="Q121" s="4"/>
      <c r="R121" s="4"/>
      <c r="S121" s="4"/>
      <c r="T121" s="4"/>
      <c r="U121" s="4"/>
      <c r="V121" s="4"/>
      <c r="W121" s="4"/>
      <c r="Y121" s="4"/>
      <c r="Z121" s="4"/>
      <c r="AA121" s="4"/>
      <c r="AB121" s="4"/>
      <c r="AC121" s="4"/>
      <c r="AD121" s="4"/>
      <c r="AE121" s="4"/>
    </row>
    <row r="122" spans="17:31" ht="12.75">
      <c r="Q122" s="4"/>
      <c r="R122" s="4"/>
      <c r="S122" s="4"/>
      <c r="T122" s="4"/>
      <c r="U122" s="4"/>
      <c r="V122" s="4"/>
      <c r="W122" s="4"/>
      <c r="Y122" s="4"/>
      <c r="Z122" s="4"/>
      <c r="AA122" s="4"/>
      <c r="AB122" s="4"/>
      <c r="AC122" s="4"/>
      <c r="AD122" s="4"/>
      <c r="AE122" s="4"/>
    </row>
    <row r="123" spans="17:31" ht="12.75">
      <c r="Q123" s="4"/>
      <c r="R123" s="4"/>
      <c r="S123" s="4"/>
      <c r="T123" s="4"/>
      <c r="U123" s="4"/>
      <c r="V123" s="4"/>
      <c r="W123" s="4"/>
      <c r="Y123" s="4"/>
      <c r="Z123" s="4"/>
      <c r="AA123" s="4"/>
      <c r="AB123" s="4"/>
      <c r="AC123" s="4"/>
      <c r="AD123" s="4"/>
      <c r="AE123" s="4"/>
    </row>
    <row r="124" spans="17:31" ht="12.75">
      <c r="Q124" s="4"/>
      <c r="R124" s="4"/>
      <c r="S124" s="4"/>
      <c r="T124" s="4"/>
      <c r="U124" s="4"/>
      <c r="V124" s="4"/>
      <c r="W124" s="4"/>
      <c r="Y124" s="4"/>
      <c r="Z124" s="4"/>
      <c r="AA124" s="4"/>
      <c r="AB124" s="4"/>
      <c r="AC124" s="4"/>
      <c r="AD124" s="4"/>
      <c r="AE124" s="4"/>
    </row>
    <row r="125" spans="17:31" ht="12.75">
      <c r="Q125" s="4"/>
      <c r="R125" s="4"/>
      <c r="S125" s="4"/>
      <c r="T125" s="4"/>
      <c r="U125" s="4"/>
      <c r="V125" s="4"/>
      <c r="W125" s="4"/>
      <c r="Y125" s="4"/>
      <c r="Z125" s="4"/>
      <c r="AA125" s="4"/>
      <c r="AB125" s="4"/>
      <c r="AC125" s="4"/>
      <c r="AD125" s="4"/>
      <c r="AE125" s="4"/>
    </row>
    <row r="126" spans="17:31" ht="12.75">
      <c r="Q126" s="4"/>
      <c r="R126" s="4"/>
      <c r="S126" s="4"/>
      <c r="T126" s="4"/>
      <c r="U126" s="4"/>
      <c r="V126" s="4"/>
      <c r="W126" s="4"/>
      <c r="Y126" s="4"/>
      <c r="Z126" s="4"/>
      <c r="AA126" s="4"/>
      <c r="AB126" s="4"/>
      <c r="AC126" s="4"/>
      <c r="AD126" s="4"/>
      <c r="AE126" s="4"/>
    </row>
    <row r="127" spans="17:31" ht="12.75">
      <c r="Q127" s="4"/>
      <c r="R127" s="5"/>
      <c r="S127" s="4"/>
      <c r="T127" s="5"/>
      <c r="U127" s="5"/>
      <c r="V127" s="5"/>
      <c r="W127" s="4"/>
      <c r="Y127" s="4"/>
      <c r="Z127" s="4"/>
      <c r="AA127" s="4"/>
      <c r="AB127" s="4"/>
      <c r="AC127" s="4"/>
      <c r="AD127" s="4"/>
      <c r="AE127" s="4"/>
    </row>
    <row r="128" spans="17:31" ht="12.75">
      <c r="Q128" s="4"/>
      <c r="R128" s="4"/>
      <c r="S128" s="5"/>
      <c r="T128" s="4"/>
      <c r="U128" s="5"/>
      <c r="V128" s="4"/>
      <c r="W128" s="4"/>
      <c r="Y128" s="4"/>
      <c r="Z128" s="4"/>
      <c r="AA128" s="4"/>
      <c r="AB128" s="4"/>
      <c r="AC128" s="4"/>
      <c r="AD128" s="4"/>
      <c r="AE128" s="4"/>
    </row>
    <row r="129" spans="17:31" ht="12.75">
      <c r="Q129" s="4"/>
      <c r="R129" s="4"/>
      <c r="S129" s="4"/>
      <c r="T129" s="4"/>
      <c r="U129" s="4"/>
      <c r="V129" s="5"/>
      <c r="W129" s="4"/>
      <c r="Y129" s="4"/>
      <c r="Z129" s="4"/>
      <c r="AA129" s="4"/>
      <c r="AB129" s="4"/>
      <c r="AC129" s="4"/>
      <c r="AD129" s="4"/>
      <c r="AE129" s="4"/>
    </row>
    <row r="130" spans="17:31" ht="12.75">
      <c r="Q130" s="4"/>
      <c r="R130" s="5"/>
      <c r="S130" s="5"/>
      <c r="T130" s="5"/>
      <c r="U130" s="5"/>
      <c r="V130" s="5"/>
      <c r="W130" s="5"/>
      <c r="Y130" s="4"/>
      <c r="Z130" s="4"/>
      <c r="AA130" s="4"/>
      <c r="AB130" s="4"/>
      <c r="AC130" s="4"/>
      <c r="AD130" s="4"/>
      <c r="AE130" s="4"/>
    </row>
    <row r="131" spans="17:31" ht="12.75">
      <c r="Q131" s="4"/>
      <c r="R131" s="4"/>
      <c r="S131" s="4"/>
      <c r="T131" s="5"/>
      <c r="U131" s="4"/>
      <c r="V131" s="4"/>
      <c r="W131" s="4"/>
      <c r="Y131" s="4"/>
      <c r="Z131" s="4"/>
      <c r="AA131" s="4"/>
      <c r="AB131" s="4"/>
      <c r="AC131" s="4"/>
      <c r="AD131" s="4"/>
      <c r="AE131" s="4"/>
    </row>
    <row r="132" spans="17:31" ht="12.75">
      <c r="Q132" s="4"/>
      <c r="R132" s="4"/>
      <c r="S132" s="4"/>
      <c r="T132" s="4"/>
      <c r="U132" s="4"/>
      <c r="V132" s="4"/>
      <c r="W132" s="4"/>
      <c r="Y132" s="4"/>
      <c r="Z132" s="4"/>
      <c r="AA132" s="4"/>
      <c r="AB132" s="4"/>
      <c r="AC132" s="4"/>
      <c r="AD132" s="4"/>
      <c r="AE132" s="4"/>
    </row>
    <row r="133" spans="17:31" ht="12.75">
      <c r="Q133" s="4"/>
      <c r="R133" s="4"/>
      <c r="S133" s="4"/>
      <c r="T133" s="4"/>
      <c r="U133" s="4"/>
      <c r="V133" s="4"/>
      <c r="W133" s="4"/>
      <c r="Y133" s="4"/>
      <c r="Z133" s="4"/>
      <c r="AA133" s="4"/>
      <c r="AB133" s="4"/>
      <c r="AC133" s="4"/>
      <c r="AD133" s="4"/>
      <c r="AE133" s="4"/>
    </row>
    <row r="134" spans="17:31" ht="12.75">
      <c r="Q134" s="4"/>
      <c r="R134" s="4"/>
      <c r="S134" s="4"/>
      <c r="T134" s="4"/>
      <c r="U134" s="4"/>
      <c r="V134" s="4"/>
      <c r="W134" s="4"/>
      <c r="Y134" s="4"/>
      <c r="Z134" s="4"/>
      <c r="AA134" s="4"/>
      <c r="AB134" s="4"/>
      <c r="AC134" s="4"/>
      <c r="AD134" s="4"/>
      <c r="AE134" s="4"/>
    </row>
    <row r="135" spans="17:31" ht="12.75">
      <c r="Q135" s="5"/>
      <c r="R135" s="5"/>
      <c r="S135" s="5"/>
      <c r="T135" s="5"/>
      <c r="U135" s="5"/>
      <c r="V135" s="5"/>
      <c r="W135" s="5"/>
      <c r="Y135" s="4"/>
      <c r="Z135" s="4"/>
      <c r="AA135" s="4"/>
      <c r="AB135" s="4"/>
      <c r="AC135" s="4"/>
      <c r="AD135" s="4"/>
      <c r="AE135" s="4"/>
    </row>
    <row r="136" spans="17:31" ht="12.75">
      <c r="Q136" s="4"/>
      <c r="R136" s="4"/>
      <c r="S136" s="4"/>
      <c r="T136" s="4"/>
      <c r="U136" s="4"/>
      <c r="V136" s="4"/>
      <c r="W136" s="4"/>
      <c r="Y136" s="4"/>
      <c r="Z136" s="4"/>
      <c r="AA136" s="4"/>
      <c r="AB136" s="4"/>
      <c r="AC136" s="4"/>
      <c r="AD136" s="4"/>
      <c r="AE136" s="4"/>
    </row>
    <row r="137" spans="17:31" ht="12.75">
      <c r="Q137" s="4"/>
      <c r="R137" s="4"/>
      <c r="S137" s="4"/>
      <c r="T137" s="4"/>
      <c r="U137" s="4"/>
      <c r="V137" s="4"/>
      <c r="W137" s="4"/>
      <c r="Y137" s="4"/>
      <c r="Z137" s="4"/>
      <c r="AA137" s="4"/>
      <c r="AB137" s="4"/>
      <c r="AC137" s="4"/>
      <c r="AD137" s="4"/>
      <c r="AE137" s="4"/>
    </row>
    <row r="138" spans="17:31" ht="12.75">
      <c r="Q138" s="4"/>
      <c r="R138" s="4"/>
      <c r="S138" s="4"/>
      <c r="T138" s="4"/>
      <c r="U138" s="4"/>
      <c r="V138" s="4"/>
      <c r="W138" s="4"/>
      <c r="Y138" s="4"/>
      <c r="Z138" s="4"/>
      <c r="AA138" s="4"/>
      <c r="AB138" s="4"/>
      <c r="AC138" s="4"/>
      <c r="AD138" s="4"/>
      <c r="AE138" s="4"/>
    </row>
    <row r="139" spans="17:31" ht="12.75">
      <c r="Q139" s="4"/>
      <c r="R139" s="4"/>
      <c r="S139" s="4"/>
      <c r="T139" s="4"/>
      <c r="U139" s="4"/>
      <c r="V139" s="4"/>
      <c r="W139" s="4"/>
      <c r="Y139" s="4"/>
      <c r="Z139" s="4"/>
      <c r="AA139" s="4"/>
      <c r="AB139" s="4"/>
      <c r="AC139" s="4"/>
      <c r="AD139" s="4"/>
      <c r="AE139" s="4"/>
    </row>
    <row r="140" spans="17:31" ht="12.75">
      <c r="Q140" s="4"/>
      <c r="R140" s="5"/>
      <c r="S140" s="5"/>
      <c r="T140" s="5"/>
      <c r="U140" s="5"/>
      <c r="V140" s="5"/>
      <c r="W140" s="4"/>
      <c r="Y140" s="4"/>
      <c r="Z140" s="4"/>
      <c r="AA140" s="4"/>
      <c r="AB140" s="4"/>
      <c r="AC140" s="4"/>
      <c r="AD140" s="4"/>
      <c r="AE140" s="4"/>
    </row>
    <row r="141" spans="17:31" ht="12.75">
      <c r="Q141" s="4"/>
      <c r="R141" s="4"/>
      <c r="S141" s="4"/>
      <c r="T141" s="4"/>
      <c r="U141" s="4"/>
      <c r="V141" s="4"/>
      <c r="W141" s="4"/>
      <c r="Y141" s="4"/>
      <c r="Z141" s="4"/>
      <c r="AA141" s="4"/>
      <c r="AB141" s="4"/>
      <c r="AC141" s="4"/>
      <c r="AD141" s="4"/>
      <c r="AE141" s="4"/>
    </row>
    <row r="142" spans="17:31" ht="12.75">
      <c r="Q142" s="4"/>
      <c r="R142" s="4"/>
      <c r="S142" s="4"/>
      <c r="T142" s="4"/>
      <c r="U142" s="4"/>
      <c r="V142" s="4"/>
      <c r="W142" s="4"/>
      <c r="Y142" s="4"/>
      <c r="Z142" s="4"/>
      <c r="AA142" s="4"/>
      <c r="AB142" s="4"/>
      <c r="AC142" s="4"/>
      <c r="AD142" s="4"/>
      <c r="AE142" s="4"/>
    </row>
    <row r="143" spans="17:31" ht="12.75">
      <c r="Q143" s="4"/>
      <c r="R143" s="4"/>
      <c r="S143" s="4"/>
      <c r="T143" s="4"/>
      <c r="U143" s="4"/>
      <c r="V143" s="4"/>
      <c r="W143" s="4"/>
      <c r="Y143" s="4"/>
      <c r="Z143" s="4"/>
      <c r="AA143" s="4"/>
      <c r="AB143" s="4"/>
      <c r="AC143" s="4"/>
      <c r="AD143" s="4"/>
      <c r="AE143" s="4"/>
    </row>
    <row r="144" spans="17:31" ht="12.75">
      <c r="Q144" s="4"/>
      <c r="R144" s="4"/>
      <c r="S144" s="4"/>
      <c r="T144" s="4"/>
      <c r="U144" s="4"/>
      <c r="V144" s="4"/>
      <c r="W144" s="4"/>
      <c r="Y144" s="4"/>
      <c r="Z144" s="4"/>
      <c r="AA144" s="4"/>
      <c r="AB144" s="4"/>
      <c r="AC144" s="4"/>
      <c r="AD144" s="4"/>
      <c r="AE144" s="4"/>
    </row>
    <row r="145" spans="17:31" ht="12.75">
      <c r="Q145" s="4"/>
      <c r="R145" s="5"/>
      <c r="S145" s="5"/>
      <c r="T145" s="5"/>
      <c r="U145" s="5"/>
      <c r="V145" s="5"/>
      <c r="W145" s="5"/>
      <c r="Y145" s="4"/>
      <c r="Z145" s="4"/>
      <c r="AA145" s="4"/>
      <c r="AB145" s="4"/>
      <c r="AC145" s="4"/>
      <c r="AD145" s="4"/>
      <c r="AE145" s="4"/>
    </row>
    <row r="146" spans="17:31" ht="12.75">
      <c r="Q146" s="4"/>
      <c r="R146" s="4"/>
      <c r="S146" s="4"/>
      <c r="T146" s="4"/>
      <c r="U146" s="4"/>
      <c r="V146" s="4"/>
      <c r="W146" s="4"/>
      <c r="Y146" s="4"/>
      <c r="Z146" s="4"/>
      <c r="AA146" s="4"/>
      <c r="AB146" s="4"/>
      <c r="AC146" s="4"/>
      <c r="AD146" s="4"/>
      <c r="AE146" s="4"/>
    </row>
    <row r="147" spans="17:31" ht="12.75">
      <c r="Q147" s="4"/>
      <c r="R147" s="4"/>
      <c r="S147" s="5"/>
      <c r="T147" s="5"/>
      <c r="U147" s="5"/>
      <c r="V147" s="5"/>
      <c r="W147" s="4"/>
      <c r="Y147" s="4"/>
      <c r="Z147" s="4"/>
      <c r="AA147" s="4"/>
      <c r="AB147" s="4"/>
      <c r="AC147" s="4"/>
      <c r="AD147" s="4"/>
      <c r="AE147" s="4"/>
    </row>
    <row r="148" spans="17:31" ht="12.75">
      <c r="Q148" s="4"/>
      <c r="R148" s="4"/>
      <c r="S148" s="4"/>
      <c r="T148" s="4"/>
      <c r="U148" s="4"/>
      <c r="V148" s="4"/>
      <c r="W148" s="4"/>
      <c r="Y148" s="4"/>
      <c r="Z148" s="4"/>
      <c r="AA148" s="4"/>
      <c r="AB148" s="4"/>
      <c r="AC148" s="4"/>
      <c r="AD148" s="4"/>
      <c r="AE148" s="4"/>
    </row>
    <row r="149" spans="17:31" ht="12.75">
      <c r="Q149" s="4"/>
      <c r="R149" s="5"/>
      <c r="S149" s="5"/>
      <c r="T149" s="4"/>
      <c r="U149" s="5"/>
      <c r="V149" s="5"/>
      <c r="W149" s="5"/>
      <c r="Y149" s="4"/>
      <c r="Z149" s="4"/>
      <c r="AA149" s="4"/>
      <c r="AB149" s="4"/>
      <c r="AC149" s="4"/>
      <c r="AD149" s="4"/>
      <c r="AE149" s="4"/>
    </row>
    <row r="150" spans="17:31" ht="12.75">
      <c r="Q150" s="4"/>
      <c r="R150" s="4"/>
      <c r="S150" s="4"/>
      <c r="T150" s="5"/>
      <c r="U150" s="4"/>
      <c r="V150" s="4"/>
      <c r="W150" s="4"/>
      <c r="Y150" s="4"/>
      <c r="Z150" s="4"/>
      <c r="AA150" s="4"/>
      <c r="AB150" s="4"/>
      <c r="AC150" s="4"/>
      <c r="AD150" s="4"/>
      <c r="AE150" s="4"/>
    </row>
    <row r="151" spans="17:31" ht="12.75">
      <c r="Q151" s="4"/>
      <c r="R151" s="5"/>
      <c r="S151" s="5"/>
      <c r="T151" s="5"/>
      <c r="U151" s="5"/>
      <c r="V151" s="5"/>
      <c r="W151" s="5"/>
      <c r="Y151" s="4"/>
      <c r="Z151" s="4"/>
      <c r="AA151" s="4"/>
      <c r="AB151" s="4"/>
      <c r="AC151" s="4"/>
      <c r="AD151" s="4"/>
      <c r="AE151" s="4"/>
    </row>
    <row r="152" spans="17:31" ht="12.75">
      <c r="Q152" s="4"/>
      <c r="R152" s="4"/>
      <c r="S152" s="4"/>
      <c r="T152" s="4"/>
      <c r="U152" s="4"/>
      <c r="V152" s="4"/>
      <c r="W152" s="4"/>
      <c r="Y152" s="4"/>
      <c r="Z152" s="4"/>
      <c r="AA152" s="4"/>
      <c r="AB152" s="4"/>
      <c r="AC152" s="4"/>
      <c r="AD152" s="4"/>
      <c r="AE152" s="4"/>
    </row>
    <row r="153" spans="17:31" ht="12.75">
      <c r="Q153" s="4"/>
      <c r="R153" s="4"/>
      <c r="S153" s="4"/>
      <c r="T153" s="4"/>
      <c r="U153" s="4"/>
      <c r="V153" s="4"/>
      <c r="W153" s="4"/>
      <c r="Y153" s="4"/>
      <c r="Z153" s="4"/>
      <c r="AA153" s="4"/>
      <c r="AB153" s="4"/>
      <c r="AC153" s="4"/>
      <c r="AD153" s="4"/>
      <c r="AE153" s="4"/>
    </row>
    <row r="154" spans="17:31" ht="12.75">
      <c r="Q154" s="4"/>
      <c r="R154" s="5"/>
      <c r="S154" s="5"/>
      <c r="T154" s="5"/>
      <c r="U154" s="5"/>
      <c r="V154" s="5"/>
      <c r="W154" s="5"/>
      <c r="Y154" s="4"/>
      <c r="Z154" s="4"/>
      <c r="AA154" s="4"/>
      <c r="AB154" s="4"/>
      <c r="AC154" s="4"/>
      <c r="AD154" s="4"/>
      <c r="AE154" s="4"/>
    </row>
    <row r="155" spans="17:31" ht="12.75">
      <c r="Q155" s="5"/>
      <c r="R155" s="4"/>
      <c r="S155" s="5"/>
      <c r="T155" s="5"/>
      <c r="U155" s="5"/>
      <c r="V155" s="5"/>
      <c r="W155" s="5"/>
      <c r="Y155" s="4"/>
      <c r="Z155" s="4"/>
      <c r="AA155" s="4"/>
      <c r="AB155" s="4"/>
      <c r="AC155" s="4"/>
      <c r="AD155" s="4"/>
      <c r="AE155" s="4"/>
    </row>
    <row r="156" spans="17:31" ht="12.75">
      <c r="Q156" s="4"/>
      <c r="R156" s="5"/>
      <c r="S156" s="4"/>
      <c r="T156" s="5"/>
      <c r="U156" s="5"/>
      <c r="V156" s="4"/>
      <c r="W156" s="5"/>
      <c r="Y156" s="4"/>
      <c r="Z156" s="4"/>
      <c r="AA156" s="4"/>
      <c r="AB156" s="4"/>
      <c r="AC156" s="4"/>
      <c r="AD156" s="4"/>
      <c r="AE156" s="4"/>
    </row>
    <row r="157" spans="17:31" ht="12.75">
      <c r="Q157" s="5"/>
      <c r="R157" s="5"/>
      <c r="S157" s="5"/>
      <c r="T157" s="5"/>
      <c r="U157" s="5"/>
      <c r="V157" s="5"/>
      <c r="W157" s="5"/>
      <c r="Y157" s="4"/>
      <c r="Z157" s="4"/>
      <c r="AA157" s="4"/>
      <c r="AB157" s="4"/>
      <c r="AC157" s="4"/>
      <c r="AD157" s="4"/>
      <c r="AE157" s="4"/>
    </row>
    <row r="158" spans="17:31" ht="12.75">
      <c r="Q158" s="4"/>
      <c r="R158" s="4"/>
      <c r="S158" s="4"/>
      <c r="T158" s="4"/>
      <c r="U158" s="4"/>
      <c r="V158" s="4"/>
      <c r="W158" s="4"/>
      <c r="Y158" s="4"/>
      <c r="Z158" s="4"/>
      <c r="AA158" s="4"/>
      <c r="AB158" s="4"/>
      <c r="AC158" s="4"/>
      <c r="AD158" s="4"/>
      <c r="AE158" s="4"/>
    </row>
    <row r="159" spans="17:31" ht="12.75">
      <c r="Q159" s="4"/>
      <c r="R159" s="5"/>
      <c r="S159" s="5"/>
      <c r="T159" s="4"/>
      <c r="U159" s="5"/>
      <c r="V159" s="5"/>
      <c r="W159" s="5"/>
      <c r="Y159" s="4"/>
      <c r="Z159" s="4"/>
      <c r="AA159" s="4"/>
      <c r="AB159" s="4"/>
      <c r="AC159" s="4"/>
      <c r="AD159" s="4"/>
      <c r="AE159" s="4"/>
    </row>
    <row r="160" spans="17:31" ht="12.75">
      <c r="Q160" s="4"/>
      <c r="R160" s="4"/>
      <c r="S160" s="4"/>
      <c r="T160" s="4"/>
      <c r="U160" s="4"/>
      <c r="V160" s="4"/>
      <c r="W160" s="4"/>
      <c r="Y160" s="4"/>
      <c r="Z160" s="4"/>
      <c r="AA160" s="4"/>
      <c r="AB160" s="4"/>
      <c r="AC160" s="4"/>
      <c r="AD160" s="4"/>
      <c r="AE160" s="4"/>
    </row>
    <row r="161" spans="17:31" ht="12.75">
      <c r="Q161" s="4"/>
      <c r="R161" s="4"/>
      <c r="S161" s="4"/>
      <c r="T161" s="4"/>
      <c r="U161" s="4"/>
      <c r="V161" s="4"/>
      <c r="W161" s="4"/>
      <c r="Y161" s="4"/>
      <c r="Z161" s="4"/>
      <c r="AA161" s="4"/>
      <c r="AB161" s="4"/>
      <c r="AC161" s="4"/>
      <c r="AD161" s="4"/>
      <c r="AE161" s="4"/>
    </row>
    <row r="162" spans="17:31" ht="12.75">
      <c r="Q162" s="4"/>
      <c r="R162" s="4"/>
      <c r="S162" s="4"/>
      <c r="T162" s="4"/>
      <c r="U162" s="4"/>
      <c r="V162" s="4"/>
      <c r="W162" s="4"/>
      <c r="Y162" s="4"/>
      <c r="Z162" s="4"/>
      <c r="AA162" s="4"/>
      <c r="AB162" s="4"/>
      <c r="AC162" s="4"/>
      <c r="AD162" s="4"/>
      <c r="AE162" s="4"/>
    </row>
    <row r="163" spans="17:31" ht="12.75">
      <c r="Q163" s="4"/>
      <c r="R163" s="4"/>
      <c r="S163" s="4"/>
      <c r="T163" s="4"/>
      <c r="U163" s="4"/>
      <c r="V163" s="4"/>
      <c r="W163" s="4"/>
      <c r="Y163" s="4"/>
      <c r="Z163" s="4"/>
      <c r="AA163" s="4"/>
      <c r="AB163" s="4"/>
      <c r="AC163" s="4"/>
      <c r="AD163" s="4"/>
      <c r="AE163" s="4"/>
    </row>
    <row r="164" spans="17:31" ht="12.75">
      <c r="Q164" s="5"/>
      <c r="R164" s="4"/>
      <c r="S164" s="5"/>
      <c r="T164" s="5"/>
      <c r="U164" s="5"/>
      <c r="V164" s="5"/>
      <c r="W164" s="5"/>
      <c r="Y164" s="4"/>
      <c r="Z164" s="4"/>
      <c r="AA164" s="4"/>
      <c r="AB164" s="4"/>
      <c r="AC164" s="4"/>
      <c r="AD164" s="4"/>
      <c r="AE164" s="4"/>
    </row>
    <row r="165" spans="17:31" ht="12.75">
      <c r="Q165" s="4"/>
      <c r="R165" s="4"/>
      <c r="S165" s="4"/>
      <c r="T165" s="4"/>
      <c r="U165" s="4"/>
      <c r="V165" s="4"/>
      <c r="W165" s="4"/>
      <c r="Y165" s="4"/>
      <c r="Z165" s="4"/>
      <c r="AA165" s="4"/>
      <c r="AB165" s="4"/>
      <c r="AC165" s="4"/>
      <c r="AD165" s="4"/>
      <c r="AE165" s="4"/>
    </row>
    <row r="166" spans="17:31" ht="12.75">
      <c r="Q166" s="4"/>
      <c r="R166" s="4"/>
      <c r="S166" s="4"/>
      <c r="T166" s="4"/>
      <c r="U166" s="4"/>
      <c r="V166" s="4"/>
      <c r="W166" s="4"/>
      <c r="Y166" s="4"/>
      <c r="Z166" s="4"/>
      <c r="AA166" s="4"/>
      <c r="AB166" s="4"/>
      <c r="AC166" s="4"/>
      <c r="AD166" s="4"/>
      <c r="AE166" s="4"/>
    </row>
    <row r="167" spans="17:31" ht="12.75">
      <c r="Q167" s="4"/>
      <c r="R167" s="4"/>
      <c r="S167" s="4"/>
      <c r="T167" s="4"/>
      <c r="U167" s="4"/>
      <c r="V167" s="4"/>
      <c r="W167" s="4"/>
      <c r="Y167" s="4"/>
      <c r="Z167" s="4"/>
      <c r="AA167" s="4"/>
      <c r="AB167" s="4"/>
      <c r="AC167" s="4"/>
      <c r="AD167" s="4"/>
      <c r="AE167" s="4"/>
    </row>
    <row r="168" spans="17:31" ht="12.75">
      <c r="Q168" s="4"/>
      <c r="R168" s="4"/>
      <c r="S168" s="4"/>
      <c r="T168" s="4"/>
      <c r="U168" s="4"/>
      <c r="V168" s="4"/>
      <c r="W168" s="4"/>
      <c r="Y168" s="4"/>
      <c r="Z168" s="4"/>
      <c r="AA168" s="4"/>
      <c r="AB168" s="4"/>
      <c r="AC168" s="4"/>
      <c r="AD168" s="4"/>
      <c r="AE168" s="4"/>
    </row>
    <row r="169" spans="17:31" ht="12.75">
      <c r="Q169" s="4"/>
      <c r="R169" s="4"/>
      <c r="S169" s="4"/>
      <c r="T169" s="4"/>
      <c r="U169" s="4"/>
      <c r="V169" s="4"/>
      <c r="W169" s="4"/>
      <c r="Y169" s="4"/>
      <c r="Z169" s="4"/>
      <c r="AA169" s="4"/>
      <c r="AB169" s="4"/>
      <c r="AC169" s="4"/>
      <c r="AD169" s="4"/>
      <c r="AE169" s="4"/>
    </row>
    <row r="170" spans="17:31" ht="12.75">
      <c r="Q170" s="4"/>
      <c r="R170" s="4"/>
      <c r="S170" s="4"/>
      <c r="T170" s="4"/>
      <c r="U170" s="4"/>
      <c r="V170" s="5"/>
      <c r="W170" s="4"/>
      <c r="Y170" s="4"/>
      <c r="Z170" s="4"/>
      <c r="AA170" s="4"/>
      <c r="AB170" s="4"/>
      <c r="AC170" s="4"/>
      <c r="AD170" s="4"/>
      <c r="AE170" s="4"/>
    </row>
    <row r="171" spans="17:31" ht="12.75">
      <c r="Q171" s="4"/>
      <c r="R171" s="5"/>
      <c r="S171" s="5"/>
      <c r="T171" s="4"/>
      <c r="U171" s="5"/>
      <c r="V171" s="5"/>
      <c r="W171" s="5"/>
      <c r="Y171" s="4"/>
      <c r="Z171" s="4"/>
      <c r="AA171" s="4"/>
      <c r="AB171" s="4"/>
      <c r="AC171" s="4"/>
      <c r="AD171" s="4"/>
      <c r="AE171" s="4"/>
    </row>
    <row r="172" spans="17:31" ht="12.75">
      <c r="Q172" s="4"/>
      <c r="R172" s="4"/>
      <c r="S172" s="4"/>
      <c r="T172" s="4"/>
      <c r="U172" s="4"/>
      <c r="V172" s="4"/>
      <c r="W172" s="4"/>
      <c r="Y172" s="4"/>
      <c r="Z172" s="4"/>
      <c r="AA172" s="4"/>
      <c r="AB172" s="4"/>
      <c r="AC172" s="4"/>
      <c r="AD172" s="4"/>
      <c r="AE172" s="4"/>
    </row>
    <row r="173" spans="17:31" ht="12.75">
      <c r="Q173" s="4"/>
      <c r="R173" s="4"/>
      <c r="S173" s="4"/>
      <c r="T173" s="4"/>
      <c r="U173" s="4"/>
      <c r="V173" s="4"/>
      <c r="W173" s="4"/>
      <c r="Y173" s="4"/>
      <c r="Z173" s="4"/>
      <c r="AA173" s="4"/>
      <c r="AB173" s="4"/>
      <c r="AC173" s="4"/>
      <c r="AD173" s="4"/>
      <c r="AE173" s="4"/>
    </row>
    <row r="174" spans="17:31" ht="12.75">
      <c r="Q174" s="4"/>
      <c r="R174" s="4"/>
      <c r="S174" s="4"/>
      <c r="T174" s="4"/>
      <c r="U174" s="4"/>
      <c r="V174" s="4"/>
      <c r="W174" s="4"/>
      <c r="Y174" s="4"/>
      <c r="Z174" s="4"/>
      <c r="AA174" s="4"/>
      <c r="AB174" s="4"/>
      <c r="AC174" s="4"/>
      <c r="AD174" s="4"/>
      <c r="AE174" s="4"/>
    </row>
    <row r="175" spans="17:31" ht="12.75">
      <c r="Q175" s="4"/>
      <c r="R175" s="4"/>
      <c r="S175" s="4"/>
      <c r="T175" s="4"/>
      <c r="U175" s="4"/>
      <c r="V175" s="4"/>
      <c r="W175" s="4"/>
      <c r="Y175" s="4"/>
      <c r="Z175" s="4"/>
      <c r="AA175" s="4"/>
      <c r="AB175" s="4"/>
      <c r="AC175" s="4"/>
      <c r="AD175" s="4"/>
      <c r="AE175" s="4"/>
    </row>
    <row r="176" spans="17:31" ht="12.75">
      <c r="Q176" s="4"/>
      <c r="R176" s="4"/>
      <c r="S176" s="4"/>
      <c r="T176" s="4"/>
      <c r="U176" s="4"/>
      <c r="V176" s="4"/>
      <c r="W176" s="4"/>
      <c r="Y176" s="4"/>
      <c r="Z176" s="4"/>
      <c r="AA176" s="4"/>
      <c r="AB176" s="4"/>
      <c r="AC176" s="4"/>
      <c r="AD176" s="4"/>
      <c r="AE176" s="4"/>
    </row>
    <row r="177" spans="17:31" ht="12.75">
      <c r="Q177" s="4"/>
      <c r="R177" s="4"/>
      <c r="S177" s="4"/>
      <c r="T177" s="4"/>
      <c r="U177" s="4"/>
      <c r="V177" s="4"/>
      <c r="W177" s="4"/>
      <c r="Y177" s="4"/>
      <c r="Z177" s="4"/>
      <c r="AA177" s="4"/>
      <c r="AB177" s="4"/>
      <c r="AC177" s="4"/>
      <c r="AD177" s="4"/>
      <c r="AE177" s="4"/>
    </row>
    <row r="178" spans="17:31" ht="12.75">
      <c r="Q178" s="4"/>
      <c r="R178" s="4"/>
      <c r="S178" s="4"/>
      <c r="T178" s="4"/>
      <c r="U178" s="4"/>
      <c r="V178" s="4"/>
      <c r="W178" s="4"/>
      <c r="Y178" s="4"/>
      <c r="Z178" s="4"/>
      <c r="AA178" s="4"/>
      <c r="AB178" s="4"/>
      <c r="AC178" s="4"/>
      <c r="AD178" s="4"/>
      <c r="AE178" s="4"/>
    </row>
    <row r="179" spans="17:31" ht="12.75">
      <c r="Q179" s="4"/>
      <c r="R179" s="5"/>
      <c r="S179" s="4"/>
      <c r="T179" s="5"/>
      <c r="U179" s="5"/>
      <c r="V179" s="5"/>
      <c r="W179" s="5"/>
      <c r="Y179" s="4"/>
      <c r="Z179" s="4"/>
      <c r="AA179" s="4"/>
      <c r="AB179" s="4"/>
      <c r="AC179" s="4"/>
      <c r="AD179" s="4"/>
      <c r="AE179" s="4"/>
    </row>
    <row r="180" spans="17:31" ht="12.75">
      <c r="Q180" s="4"/>
      <c r="R180" s="4"/>
      <c r="S180" s="4"/>
      <c r="T180" s="4"/>
      <c r="U180" s="4"/>
      <c r="V180" s="4"/>
      <c r="W180" s="4"/>
      <c r="Y180" s="4"/>
      <c r="Z180" s="4"/>
      <c r="AA180" s="4"/>
      <c r="AB180" s="4"/>
      <c r="AC180" s="4"/>
      <c r="AD180" s="4"/>
      <c r="AE180" s="4"/>
    </row>
    <row r="181" spans="17:31" ht="12.75">
      <c r="Q181" s="4"/>
      <c r="R181" s="5"/>
      <c r="S181" s="5"/>
      <c r="T181" s="5"/>
      <c r="U181" s="5"/>
      <c r="V181" s="5"/>
      <c r="W181" s="5"/>
      <c r="Y181" s="4"/>
      <c r="Z181" s="4"/>
      <c r="AA181" s="4"/>
      <c r="AB181" s="4"/>
      <c r="AC181" s="4"/>
      <c r="AD181" s="4"/>
      <c r="AE181" s="4"/>
    </row>
    <row r="182" spans="17:31" ht="12.75">
      <c r="Q182" s="4"/>
      <c r="R182" s="4"/>
      <c r="S182" s="4"/>
      <c r="T182" s="4"/>
      <c r="U182" s="4"/>
      <c r="V182" s="5"/>
      <c r="W182" s="5"/>
      <c r="Y182" s="4"/>
      <c r="Z182" s="4"/>
      <c r="AA182" s="4"/>
      <c r="AB182" s="4"/>
      <c r="AC182" s="4"/>
      <c r="AD182" s="4"/>
      <c r="AE182" s="4"/>
    </row>
    <row r="183" spans="17:31" ht="12.75">
      <c r="Q183" s="4"/>
      <c r="R183" s="4"/>
      <c r="S183" s="4"/>
      <c r="T183" s="5"/>
      <c r="U183" s="5"/>
      <c r="V183" s="5"/>
      <c r="W183" s="5"/>
      <c r="Y183" s="4"/>
      <c r="Z183" s="4"/>
      <c r="AA183" s="4"/>
      <c r="AB183" s="4"/>
      <c r="AC183" s="4"/>
      <c r="AD183" s="4"/>
      <c r="AE183" s="4"/>
    </row>
    <row r="184" spans="17:31" ht="12.75">
      <c r="Q184" s="4"/>
      <c r="R184" s="4"/>
      <c r="S184" s="4"/>
      <c r="T184" s="4"/>
      <c r="U184" s="4"/>
      <c r="V184" s="4"/>
      <c r="W184" s="4"/>
      <c r="Y184" s="4"/>
      <c r="Z184" s="4"/>
      <c r="AA184" s="4"/>
      <c r="AB184" s="4"/>
      <c r="AC184" s="4"/>
      <c r="AD184" s="4"/>
      <c r="AE184" s="4"/>
    </row>
    <row r="185" spans="17:31" ht="12.75">
      <c r="Q185" s="4"/>
      <c r="R185" s="4"/>
      <c r="S185" s="4"/>
      <c r="T185" s="4"/>
      <c r="U185" s="4"/>
      <c r="V185" s="4"/>
      <c r="W185" s="4"/>
      <c r="Y185" s="4"/>
      <c r="Z185" s="4"/>
      <c r="AA185" s="4"/>
      <c r="AB185" s="4"/>
      <c r="AC185" s="4"/>
      <c r="AD185" s="4"/>
      <c r="AE185" s="4"/>
    </row>
    <row r="186" spans="17:31" ht="12.75">
      <c r="Q186" s="4"/>
      <c r="R186" s="4"/>
      <c r="S186" s="4"/>
      <c r="T186" s="4"/>
      <c r="U186" s="4"/>
      <c r="V186" s="4"/>
      <c r="W186" s="4"/>
      <c r="Y186" s="4"/>
      <c r="Z186" s="4"/>
      <c r="AA186" s="4"/>
      <c r="AB186" s="4"/>
      <c r="AC186" s="4"/>
      <c r="AD186" s="4"/>
      <c r="AE186" s="4"/>
    </row>
    <row r="187" spans="17:31" ht="12.75">
      <c r="Q187" s="4"/>
      <c r="R187" s="4"/>
      <c r="S187" s="4"/>
      <c r="T187" s="4"/>
      <c r="U187" s="4"/>
      <c r="V187" s="4"/>
      <c r="W187" s="4"/>
      <c r="Y187" s="4"/>
      <c r="Z187" s="4"/>
      <c r="AA187" s="4"/>
      <c r="AB187" s="4"/>
      <c r="AC187" s="4"/>
      <c r="AD187" s="4"/>
      <c r="AE187" s="4"/>
    </row>
    <row r="188" spans="17:31" ht="12.75">
      <c r="Q188" s="4"/>
      <c r="R188" s="4"/>
      <c r="S188" s="4"/>
      <c r="T188" s="4"/>
      <c r="U188" s="4"/>
      <c r="V188" s="4"/>
      <c r="W188" s="4"/>
      <c r="Y188" s="4"/>
      <c r="Z188" s="4"/>
      <c r="AA188" s="4"/>
      <c r="AB188" s="4"/>
      <c r="AC188" s="4"/>
      <c r="AD188" s="4"/>
      <c r="AE188" s="4"/>
    </row>
    <row r="189" spans="17:31" ht="12.75">
      <c r="Q189" s="4"/>
      <c r="R189" s="5"/>
      <c r="S189" s="5"/>
      <c r="T189" s="5"/>
      <c r="U189" s="4"/>
      <c r="V189" s="4"/>
      <c r="W189" s="4"/>
      <c r="Y189" s="4"/>
      <c r="Z189" s="4"/>
      <c r="AA189" s="4"/>
      <c r="AB189" s="4"/>
      <c r="AC189" s="4"/>
      <c r="AD189" s="4"/>
      <c r="AE189" s="4"/>
    </row>
    <row r="190" spans="17:31" ht="12.75">
      <c r="Q190" s="4"/>
      <c r="R190" s="4"/>
      <c r="S190" s="4"/>
      <c r="T190" s="4"/>
      <c r="U190" s="4"/>
      <c r="V190" s="4"/>
      <c r="W190" s="4"/>
      <c r="Y190" s="4"/>
      <c r="Z190" s="4"/>
      <c r="AA190" s="4"/>
      <c r="AB190" s="4"/>
      <c r="AC190" s="4"/>
      <c r="AD190" s="4"/>
      <c r="AE190" s="4"/>
    </row>
    <row r="191" spans="17:31" ht="12.75">
      <c r="Q191" s="4"/>
      <c r="R191" s="4"/>
      <c r="S191" s="4"/>
      <c r="T191" s="4"/>
      <c r="U191" s="4"/>
      <c r="V191" s="4"/>
      <c r="W191" s="4"/>
      <c r="Y191" s="4"/>
      <c r="Z191" s="4"/>
      <c r="AA191" s="4"/>
      <c r="AB191" s="4"/>
      <c r="AC191" s="4"/>
      <c r="AD191" s="4"/>
      <c r="AE191" s="4"/>
    </row>
    <row r="192" spans="17:31" ht="12.75">
      <c r="Q192" s="4"/>
      <c r="R192" s="5"/>
      <c r="S192" s="5"/>
      <c r="T192" s="5"/>
      <c r="U192" s="5"/>
      <c r="V192" s="5"/>
      <c r="W192" s="5"/>
      <c r="Y192" s="4"/>
      <c r="Z192" s="4"/>
      <c r="AA192" s="4"/>
      <c r="AB192" s="4"/>
      <c r="AC192" s="4"/>
      <c r="AD192" s="4"/>
      <c r="AE192" s="4"/>
    </row>
    <row r="193" spans="17:31" ht="12.75">
      <c r="Q193" s="4"/>
      <c r="R193" s="4"/>
      <c r="S193" s="4"/>
      <c r="T193" s="4"/>
      <c r="U193" s="4"/>
      <c r="V193" s="4"/>
      <c r="W193" s="4"/>
      <c r="Y193" s="4"/>
      <c r="Z193" s="4"/>
      <c r="AA193" s="4"/>
      <c r="AB193" s="4"/>
      <c r="AC193" s="4"/>
      <c r="AD193" s="4"/>
      <c r="AE193" s="4"/>
    </row>
    <row r="194" spans="17:31" ht="12.75">
      <c r="Q194" s="4"/>
      <c r="R194" s="4"/>
      <c r="S194" s="4"/>
      <c r="T194" s="4"/>
      <c r="U194" s="4"/>
      <c r="V194" s="4"/>
      <c r="W194" s="4"/>
      <c r="Y194" s="4"/>
      <c r="Z194" s="4"/>
      <c r="AA194" s="4"/>
      <c r="AB194" s="4"/>
      <c r="AC194" s="4"/>
      <c r="AD194" s="4"/>
      <c r="AE194" s="4"/>
    </row>
    <row r="195" spans="17:31" ht="12.75">
      <c r="Q195" s="4"/>
      <c r="R195" s="4"/>
      <c r="S195" s="5"/>
      <c r="T195" s="4"/>
      <c r="U195" s="4"/>
      <c r="V195" s="4"/>
      <c r="W195" s="4"/>
      <c r="Y195" s="4"/>
      <c r="Z195" s="4"/>
      <c r="AA195" s="4"/>
      <c r="AB195" s="4"/>
      <c r="AC195" s="4"/>
      <c r="AD195" s="4"/>
      <c r="AE195" s="4"/>
    </row>
    <row r="196" spans="17:31" ht="12.75">
      <c r="Q196" s="4"/>
      <c r="R196" s="4"/>
      <c r="S196" s="4"/>
      <c r="T196" s="4"/>
      <c r="U196" s="4"/>
      <c r="V196" s="4"/>
      <c r="W196" s="4"/>
      <c r="Y196" s="4"/>
      <c r="Z196" s="4"/>
      <c r="AA196" s="4"/>
      <c r="AB196" s="4"/>
      <c r="AC196" s="4"/>
      <c r="AD196" s="4"/>
      <c r="AE196" s="4"/>
    </row>
    <row r="197" spans="17:31" ht="12.75">
      <c r="Q197" s="4"/>
      <c r="R197" s="4"/>
      <c r="S197" s="4"/>
      <c r="T197" s="4"/>
      <c r="U197" s="4"/>
      <c r="V197" s="4"/>
      <c r="W197" s="4"/>
      <c r="Y197" s="4"/>
      <c r="Z197" s="4"/>
      <c r="AA197" s="4"/>
      <c r="AB197" s="4"/>
      <c r="AC197" s="4"/>
      <c r="AD197" s="4"/>
      <c r="AE197" s="4"/>
    </row>
    <row r="198" spans="17:31" ht="12.75">
      <c r="Q198" s="4"/>
      <c r="R198" s="4"/>
      <c r="S198" s="4"/>
      <c r="T198" s="4"/>
      <c r="U198" s="4"/>
      <c r="V198" s="4"/>
      <c r="W198" s="4"/>
      <c r="Y198" s="4"/>
      <c r="Z198" s="4"/>
      <c r="AA198" s="4"/>
      <c r="AB198" s="4"/>
      <c r="AC198" s="4"/>
      <c r="AD198" s="4"/>
      <c r="AE198" s="4"/>
    </row>
    <row r="199" spans="17:31" ht="12.75">
      <c r="Q199" s="4"/>
      <c r="R199" s="4"/>
      <c r="S199" s="4"/>
      <c r="T199" s="4"/>
      <c r="U199" s="4"/>
      <c r="V199" s="4"/>
      <c r="W199" s="4"/>
      <c r="Y199" s="4"/>
      <c r="Z199" s="4"/>
      <c r="AA199" s="4"/>
      <c r="AB199" s="4"/>
      <c r="AC199" s="4"/>
      <c r="AD199" s="4"/>
      <c r="AE199" s="4"/>
    </row>
    <row r="200" spans="17:31" ht="12.75">
      <c r="Q200" s="4"/>
      <c r="R200" s="4"/>
      <c r="S200" s="4"/>
      <c r="T200" s="4"/>
      <c r="U200" s="4"/>
      <c r="V200" s="4"/>
      <c r="W200" s="4"/>
      <c r="Y200" s="4"/>
      <c r="Z200" s="4"/>
      <c r="AA200" s="4"/>
      <c r="AB200" s="4"/>
      <c r="AC200" s="4"/>
      <c r="AD200" s="4"/>
      <c r="AE200" s="4"/>
    </row>
    <row r="201" spans="17:31" ht="12.75">
      <c r="Q201" s="4"/>
      <c r="R201" s="5"/>
      <c r="S201" s="4"/>
      <c r="T201" s="5"/>
      <c r="U201" s="4"/>
      <c r="V201" s="4"/>
      <c r="W201" s="4"/>
      <c r="Y201" s="4"/>
      <c r="Z201" s="4"/>
      <c r="AA201" s="4"/>
      <c r="AB201" s="4"/>
      <c r="AC201" s="4"/>
      <c r="AD201" s="4"/>
      <c r="AE201" s="4"/>
    </row>
    <row r="202" spans="17:31" ht="12.75">
      <c r="Q202" s="4"/>
      <c r="R202" s="4"/>
      <c r="S202" s="4"/>
      <c r="T202" s="4"/>
      <c r="U202" s="4"/>
      <c r="V202" s="4"/>
      <c r="W202" s="4"/>
      <c r="Y202" s="4"/>
      <c r="Z202" s="4"/>
      <c r="AA202" s="4"/>
      <c r="AB202" s="4"/>
      <c r="AC202" s="4"/>
      <c r="AD202" s="4"/>
      <c r="AE202" s="4"/>
    </row>
  </sheetData>
  <mergeCells count="4">
    <mergeCell ref="Y4:AE4"/>
    <mergeCell ref="Q4:W4"/>
    <mergeCell ref="D4:M4"/>
    <mergeCell ref="D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2"/>
  <sheetViews>
    <sheetView workbookViewId="0" topLeftCell="A1">
      <pane xSplit="2" ySplit="5" topLeftCell="C81" activePane="bottomRight" state="frozen"/>
      <selection pane="topLeft" activeCell="H1" sqref="H1"/>
      <selection pane="topRight" activeCell="H1" sqref="H1"/>
      <selection pane="bottomLeft" activeCell="H1" sqref="H1"/>
      <selection pane="bottomRight" activeCell="H1" sqref="H1"/>
    </sheetView>
  </sheetViews>
  <sheetFormatPr defaultColWidth="9.140625" defaultRowHeight="12.75"/>
  <cols>
    <col min="2" max="2" width="4.7109375" style="20" customWidth="1"/>
    <col min="3" max="3" width="31.140625" style="0" customWidth="1"/>
    <col min="4" max="5" width="12.7109375" style="0" customWidth="1"/>
    <col min="6" max="16" width="12.140625" style="0" customWidth="1"/>
    <col min="17" max="17" width="12.57421875" style="0" customWidth="1"/>
    <col min="18" max="23" width="11.57421875" style="0" bestFit="1" customWidth="1"/>
    <col min="24" max="24" width="3.00390625" style="0" customWidth="1"/>
    <col min="25" max="25" width="13.8515625" style="0" bestFit="1" customWidth="1"/>
    <col min="26" max="26" width="12.57421875" style="0" customWidth="1"/>
    <col min="27" max="31" width="12.57421875" style="0" bestFit="1" customWidth="1"/>
  </cols>
  <sheetData>
    <row r="1" spans="1:8" ht="18">
      <c r="A1" s="1" t="s">
        <v>0</v>
      </c>
      <c r="B1" s="1"/>
      <c r="F1" s="44" t="s">
        <v>124</v>
      </c>
      <c r="H1" s="11" t="s">
        <v>125</v>
      </c>
    </row>
    <row r="2" spans="1:17" ht="12.75">
      <c r="A2" t="s">
        <v>1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24" ht="12.75">
      <c r="B3"/>
      <c r="D3" s="76" t="s">
        <v>112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3"/>
      <c r="Q3" s="23"/>
      <c r="R3" t="s">
        <v>2</v>
      </c>
      <c r="X3" t="s">
        <v>110</v>
      </c>
    </row>
    <row r="4" spans="1:31" ht="12.75">
      <c r="A4" s="9" t="s">
        <v>3</v>
      </c>
      <c r="B4" s="18"/>
      <c r="C4" s="6" t="s">
        <v>4</v>
      </c>
      <c r="D4" s="80" t="s">
        <v>6</v>
      </c>
      <c r="E4" s="81"/>
      <c r="F4" s="81"/>
      <c r="G4" s="81"/>
      <c r="H4" s="81"/>
      <c r="I4" s="81"/>
      <c r="J4" s="81"/>
      <c r="K4" s="81"/>
      <c r="L4" s="81"/>
      <c r="M4" s="82"/>
      <c r="N4" s="17"/>
      <c r="O4" s="17"/>
      <c r="P4" s="17"/>
      <c r="Q4" s="78" t="s">
        <v>6</v>
      </c>
      <c r="R4" s="78"/>
      <c r="S4" s="78"/>
      <c r="T4" s="78"/>
      <c r="U4" s="78"/>
      <c r="V4" s="78"/>
      <c r="W4" s="79"/>
      <c r="X4" s="7"/>
      <c r="Y4" s="77" t="s">
        <v>6</v>
      </c>
      <c r="Z4" s="78"/>
      <c r="AA4" s="78"/>
      <c r="AB4" s="78"/>
      <c r="AC4" s="78"/>
      <c r="AD4" s="78"/>
      <c r="AE4" s="79"/>
    </row>
    <row r="5" spans="1:31" s="7" customFormat="1" ht="12.75">
      <c r="A5" s="41" t="s">
        <v>7</v>
      </c>
      <c r="B5" s="41"/>
      <c r="C5" s="6" t="s">
        <v>8</v>
      </c>
      <c r="D5" s="6" t="s">
        <v>115</v>
      </c>
      <c r="E5" s="6" t="s">
        <v>113</v>
      </c>
      <c r="F5" s="14" t="s">
        <v>116</v>
      </c>
      <c r="G5" s="14" t="s">
        <v>117</v>
      </c>
      <c r="H5" s="14" t="s">
        <v>118</v>
      </c>
      <c r="I5" s="6" t="s">
        <v>119</v>
      </c>
      <c r="J5" s="6" t="s">
        <v>113</v>
      </c>
      <c r="K5" s="14" t="s">
        <v>9</v>
      </c>
      <c r="L5" s="14" t="s">
        <v>10</v>
      </c>
      <c r="M5" s="14" t="s">
        <v>11</v>
      </c>
      <c r="N5" s="6" t="s">
        <v>120</v>
      </c>
      <c r="O5" s="6" t="s">
        <v>113</v>
      </c>
      <c r="P5" s="39" t="s">
        <v>122</v>
      </c>
      <c r="Q5" s="6" t="s">
        <v>115</v>
      </c>
      <c r="R5" s="6" t="s">
        <v>116</v>
      </c>
      <c r="S5" s="6" t="s">
        <v>117</v>
      </c>
      <c r="T5" s="6" t="s">
        <v>118</v>
      </c>
      <c r="U5" s="6" t="s">
        <v>9</v>
      </c>
      <c r="V5" s="6" t="s">
        <v>10</v>
      </c>
      <c r="W5" s="6" t="s">
        <v>11</v>
      </c>
      <c r="X5" s="15"/>
      <c r="Y5" s="6" t="s">
        <v>115</v>
      </c>
      <c r="Z5" s="6" t="s">
        <v>116</v>
      </c>
      <c r="AA5" s="6" t="s">
        <v>117</v>
      </c>
      <c r="AB5" s="6" t="s">
        <v>118</v>
      </c>
      <c r="AC5" s="6" t="s">
        <v>9</v>
      </c>
      <c r="AD5" s="6" t="s">
        <v>10</v>
      </c>
      <c r="AE5" s="6" t="s">
        <v>11</v>
      </c>
    </row>
    <row r="6" spans="1:31" ht="12.75">
      <c r="A6" s="9" t="s">
        <v>109</v>
      </c>
      <c r="B6" s="19">
        <v>84</v>
      </c>
      <c r="C6" s="6" t="s">
        <v>94</v>
      </c>
      <c r="D6" s="45">
        <f aca="true" t="shared" si="0" ref="D6:D37">Q6+Y6</f>
        <v>5253681788</v>
      </c>
      <c r="E6" s="46">
        <f aca="true" t="shared" si="1" ref="E6:E37">D6/D$104</f>
        <v>0.32122595809230436</v>
      </c>
      <c r="F6" s="45">
        <f aca="true" t="shared" si="2" ref="F6:F37">R6+Z6</f>
        <v>457589677</v>
      </c>
      <c r="G6" s="45">
        <f aca="true" t="shared" si="3" ref="G6:G37">S6+AA6</f>
        <v>464544728</v>
      </c>
      <c r="H6" s="45">
        <f aca="true" t="shared" si="4" ref="H6:H37">T6+AB6</f>
        <v>307939891</v>
      </c>
      <c r="I6" s="45">
        <f aca="true" t="shared" si="5" ref="I6:I37">SUM(F6:H6)</f>
        <v>1230074296</v>
      </c>
      <c r="J6" s="46">
        <f aca="true" t="shared" si="6" ref="J6:J37">I6/I$104</f>
        <v>0.28992696653804545</v>
      </c>
      <c r="K6" s="45">
        <f aca="true" t="shared" si="7" ref="K6:K37">U6+AC6</f>
        <v>486765390</v>
      </c>
      <c r="L6" s="45">
        <f aca="true" t="shared" si="8" ref="L6:L37">V6+AD6</f>
        <v>447095830</v>
      </c>
      <c r="M6" s="45">
        <f aca="true" t="shared" si="9" ref="M6:M37">W6+AE6</f>
        <v>561888211</v>
      </c>
      <c r="N6" s="45">
        <f aca="true" t="shared" si="10" ref="N6:N37">SUM(K6:M6)</f>
        <v>1495749431</v>
      </c>
      <c r="O6" s="46">
        <f aca="true" t="shared" si="11" ref="O6:O37">N6/N$104</f>
        <v>0.331977921249907</v>
      </c>
      <c r="P6" s="46">
        <f aca="true" t="shared" si="12" ref="P6:P37">(N6*100/I6-100)/100</f>
        <v>0.21598299863994555</v>
      </c>
      <c r="Q6" s="47">
        <v>521769327</v>
      </c>
      <c r="R6" s="47">
        <v>31217817</v>
      </c>
      <c r="S6" s="47">
        <v>28127542</v>
      </c>
      <c r="T6" s="47">
        <v>36029217</v>
      </c>
      <c r="U6" s="47">
        <v>47959286</v>
      </c>
      <c r="V6" s="47">
        <v>38181953</v>
      </c>
      <c r="W6" s="47">
        <v>50951502</v>
      </c>
      <c r="X6" s="48"/>
      <c r="Y6" s="47">
        <v>4731912461</v>
      </c>
      <c r="Z6" s="47">
        <v>426371860</v>
      </c>
      <c r="AA6" s="47">
        <v>436417186</v>
      </c>
      <c r="AB6" s="47">
        <v>271910674</v>
      </c>
      <c r="AC6" s="47">
        <v>438806104</v>
      </c>
      <c r="AD6" s="47">
        <v>408913877</v>
      </c>
      <c r="AE6" s="47">
        <v>510936709</v>
      </c>
    </row>
    <row r="7" spans="1:31" ht="12.75">
      <c r="A7" s="9" t="s">
        <v>109</v>
      </c>
      <c r="B7" s="19">
        <v>72</v>
      </c>
      <c r="C7" s="6" t="s">
        <v>83</v>
      </c>
      <c r="D7" s="45">
        <f t="shared" si="0"/>
        <v>2353760701</v>
      </c>
      <c r="E7" s="46">
        <f t="shared" si="1"/>
        <v>0.14391603199602446</v>
      </c>
      <c r="F7" s="45">
        <f t="shared" si="2"/>
        <v>268014751</v>
      </c>
      <c r="G7" s="45">
        <f t="shared" si="3"/>
        <v>261301998</v>
      </c>
      <c r="H7" s="45">
        <f t="shared" si="4"/>
        <v>293117100</v>
      </c>
      <c r="I7" s="45">
        <f t="shared" si="5"/>
        <v>822433849</v>
      </c>
      <c r="J7" s="46">
        <f t="shared" si="6"/>
        <v>0.19384662519505155</v>
      </c>
      <c r="K7" s="45">
        <f t="shared" si="7"/>
        <v>298889385</v>
      </c>
      <c r="L7" s="45">
        <f t="shared" si="8"/>
        <v>206259899</v>
      </c>
      <c r="M7" s="45">
        <f t="shared" si="9"/>
        <v>245618230</v>
      </c>
      <c r="N7" s="45">
        <f t="shared" si="10"/>
        <v>750767514</v>
      </c>
      <c r="O7" s="46">
        <f t="shared" si="11"/>
        <v>0.166631010163948</v>
      </c>
      <c r="P7" s="46">
        <f t="shared" si="12"/>
        <v>-0.0871393305214022</v>
      </c>
      <c r="Q7" s="47">
        <v>290667305</v>
      </c>
      <c r="R7" s="47">
        <v>33365692</v>
      </c>
      <c r="S7" s="47">
        <v>27880690</v>
      </c>
      <c r="T7" s="47">
        <v>25568450</v>
      </c>
      <c r="U7" s="47">
        <v>31520756</v>
      </c>
      <c r="V7" s="47">
        <v>27533195</v>
      </c>
      <c r="W7" s="47">
        <v>22972831</v>
      </c>
      <c r="X7" s="48"/>
      <c r="Y7" s="47">
        <v>2063093396</v>
      </c>
      <c r="Z7" s="47">
        <v>234649059</v>
      </c>
      <c r="AA7" s="47">
        <v>233421308</v>
      </c>
      <c r="AB7" s="47">
        <v>267548650</v>
      </c>
      <c r="AC7" s="47">
        <v>267368629</v>
      </c>
      <c r="AD7" s="47">
        <v>178726704</v>
      </c>
      <c r="AE7" s="47">
        <v>222645399</v>
      </c>
    </row>
    <row r="8" spans="1:31" ht="12.75">
      <c r="A8" s="9" t="s">
        <v>109</v>
      </c>
      <c r="B8" s="19">
        <v>85</v>
      </c>
      <c r="C8" s="6" t="s">
        <v>95</v>
      </c>
      <c r="D8" s="45">
        <f t="shared" si="0"/>
        <v>1374437237</v>
      </c>
      <c r="E8" s="46">
        <f t="shared" si="1"/>
        <v>0.08403724018868282</v>
      </c>
      <c r="F8" s="45">
        <f t="shared" si="2"/>
        <v>98692014</v>
      </c>
      <c r="G8" s="45">
        <f t="shared" si="3"/>
        <v>81177587</v>
      </c>
      <c r="H8" s="45">
        <f t="shared" si="4"/>
        <v>87694819</v>
      </c>
      <c r="I8" s="45">
        <f t="shared" si="5"/>
        <v>267564420</v>
      </c>
      <c r="J8" s="46">
        <f t="shared" si="6"/>
        <v>0.06306459772094249</v>
      </c>
      <c r="K8" s="45">
        <f t="shared" si="7"/>
        <v>122823992</v>
      </c>
      <c r="L8" s="45">
        <f t="shared" si="8"/>
        <v>125025343</v>
      </c>
      <c r="M8" s="45">
        <f t="shared" si="9"/>
        <v>172056246</v>
      </c>
      <c r="N8" s="45">
        <f t="shared" si="10"/>
        <v>419905581</v>
      </c>
      <c r="O8" s="46">
        <f t="shared" si="11"/>
        <v>0.09319701482915986</v>
      </c>
      <c r="P8" s="46">
        <f t="shared" si="12"/>
        <v>0.5693625520164451</v>
      </c>
      <c r="Q8" s="47">
        <v>260895198</v>
      </c>
      <c r="R8" s="47">
        <v>14499194</v>
      </c>
      <c r="S8" s="47">
        <v>12314975</v>
      </c>
      <c r="T8" s="47">
        <v>12144291</v>
      </c>
      <c r="U8" s="47">
        <v>50226248</v>
      </c>
      <c r="V8" s="47">
        <v>56547495</v>
      </c>
      <c r="W8" s="47">
        <v>79877549</v>
      </c>
      <c r="X8" s="48"/>
      <c r="Y8" s="47">
        <v>1113542039</v>
      </c>
      <c r="Z8" s="47">
        <v>84192820</v>
      </c>
      <c r="AA8" s="47">
        <v>68862612</v>
      </c>
      <c r="AB8" s="47">
        <v>75550528</v>
      </c>
      <c r="AC8" s="47">
        <v>72597744</v>
      </c>
      <c r="AD8" s="47">
        <v>68477848</v>
      </c>
      <c r="AE8" s="47">
        <v>92178697</v>
      </c>
    </row>
    <row r="9" spans="1:31" ht="12.75">
      <c r="A9" s="9" t="s">
        <v>109</v>
      </c>
      <c r="B9" s="19">
        <v>87</v>
      </c>
      <c r="C9" s="6" t="s">
        <v>97</v>
      </c>
      <c r="D9" s="45">
        <f t="shared" si="0"/>
        <v>837175864</v>
      </c>
      <c r="E9" s="46">
        <f t="shared" si="1"/>
        <v>0.05118745859701709</v>
      </c>
      <c r="F9" s="45">
        <f t="shared" si="2"/>
        <v>77616278</v>
      </c>
      <c r="G9" s="45">
        <f t="shared" si="3"/>
        <v>72184209</v>
      </c>
      <c r="H9" s="45">
        <f t="shared" si="4"/>
        <v>78591773</v>
      </c>
      <c r="I9" s="45">
        <f t="shared" si="5"/>
        <v>228392260</v>
      </c>
      <c r="J9" s="46">
        <f t="shared" si="6"/>
        <v>0.053831768810953654</v>
      </c>
      <c r="K9" s="45">
        <f t="shared" si="7"/>
        <v>69461784</v>
      </c>
      <c r="L9" s="45">
        <f t="shared" si="8"/>
        <v>46656038</v>
      </c>
      <c r="M9" s="45">
        <f t="shared" si="9"/>
        <v>64980658</v>
      </c>
      <c r="N9" s="45">
        <f t="shared" si="10"/>
        <v>181098480</v>
      </c>
      <c r="O9" s="46">
        <f t="shared" si="11"/>
        <v>0.04019436389938887</v>
      </c>
      <c r="P9" s="46">
        <f t="shared" si="12"/>
        <v>-0.20707260394901297</v>
      </c>
      <c r="Q9" s="47">
        <v>7008303</v>
      </c>
      <c r="R9" s="47">
        <v>160765</v>
      </c>
      <c r="S9" s="47">
        <v>273677</v>
      </c>
      <c r="T9" s="47">
        <v>667657</v>
      </c>
      <c r="U9" s="47">
        <v>1321607</v>
      </c>
      <c r="V9" s="47">
        <v>321864</v>
      </c>
      <c r="W9" s="47">
        <v>208566</v>
      </c>
      <c r="X9" s="48"/>
      <c r="Y9" s="47">
        <v>830167561</v>
      </c>
      <c r="Z9" s="47">
        <v>77455513</v>
      </c>
      <c r="AA9" s="47">
        <v>71910532</v>
      </c>
      <c r="AB9" s="47">
        <v>77924116</v>
      </c>
      <c r="AC9" s="47">
        <v>68140177</v>
      </c>
      <c r="AD9" s="47">
        <v>46334174</v>
      </c>
      <c r="AE9" s="47">
        <v>64772092</v>
      </c>
    </row>
    <row r="10" spans="1:31" ht="12.75">
      <c r="A10" s="9" t="s">
        <v>109</v>
      </c>
      <c r="B10" s="19">
        <v>73</v>
      </c>
      <c r="C10" s="6" t="s">
        <v>84</v>
      </c>
      <c r="D10" s="45">
        <f t="shared" si="0"/>
        <v>799380448</v>
      </c>
      <c r="E10" s="46">
        <f t="shared" si="1"/>
        <v>0.048876532810870635</v>
      </c>
      <c r="F10" s="45">
        <f t="shared" si="2"/>
        <v>77816179</v>
      </c>
      <c r="G10" s="45">
        <f t="shared" si="3"/>
        <v>79762052</v>
      </c>
      <c r="H10" s="45">
        <f t="shared" si="4"/>
        <v>90303351</v>
      </c>
      <c r="I10" s="45">
        <f t="shared" si="5"/>
        <v>247881582</v>
      </c>
      <c r="J10" s="46">
        <f t="shared" si="6"/>
        <v>0.058425377526880505</v>
      </c>
      <c r="K10" s="45">
        <f t="shared" si="7"/>
        <v>94923075</v>
      </c>
      <c r="L10" s="45">
        <f t="shared" si="8"/>
        <v>80713887</v>
      </c>
      <c r="M10" s="45">
        <f t="shared" si="9"/>
        <v>87978258</v>
      </c>
      <c r="N10" s="45">
        <f t="shared" si="10"/>
        <v>263615220</v>
      </c>
      <c r="O10" s="46">
        <f t="shared" si="11"/>
        <v>0.05850875215571912</v>
      </c>
      <c r="P10" s="46">
        <f t="shared" si="12"/>
        <v>0.06347239626702077</v>
      </c>
      <c r="Q10" s="47">
        <v>252830222</v>
      </c>
      <c r="R10" s="47">
        <v>17435788</v>
      </c>
      <c r="S10" s="47">
        <v>22406956</v>
      </c>
      <c r="T10" s="47">
        <v>25419322</v>
      </c>
      <c r="U10" s="47">
        <v>31829132</v>
      </c>
      <c r="V10" s="47">
        <v>25800961</v>
      </c>
      <c r="W10" s="47">
        <v>25721331</v>
      </c>
      <c r="X10" s="48"/>
      <c r="Y10" s="47">
        <v>546550226</v>
      </c>
      <c r="Z10" s="47">
        <v>60380391</v>
      </c>
      <c r="AA10" s="47">
        <v>57355096</v>
      </c>
      <c r="AB10" s="47">
        <v>64884029</v>
      </c>
      <c r="AC10" s="47">
        <v>63093943</v>
      </c>
      <c r="AD10" s="47">
        <v>54912926</v>
      </c>
      <c r="AE10" s="47">
        <v>62256927</v>
      </c>
    </row>
    <row r="11" spans="1:31" ht="12.75">
      <c r="A11" s="9" t="s">
        <v>109</v>
      </c>
      <c r="B11" s="19">
        <v>39</v>
      </c>
      <c r="C11" s="6" t="s">
        <v>50</v>
      </c>
      <c r="D11" s="45">
        <f t="shared" si="0"/>
        <v>737515817</v>
      </c>
      <c r="E11" s="46">
        <f t="shared" si="1"/>
        <v>0.045093942588068606</v>
      </c>
      <c r="F11" s="45">
        <f t="shared" si="2"/>
        <v>78102720</v>
      </c>
      <c r="G11" s="45">
        <f t="shared" si="3"/>
        <v>69836536</v>
      </c>
      <c r="H11" s="45">
        <f t="shared" si="4"/>
        <v>75596931</v>
      </c>
      <c r="I11" s="45">
        <f t="shared" si="5"/>
        <v>223536187</v>
      </c>
      <c r="J11" s="46">
        <f t="shared" si="6"/>
        <v>0.05268719850430178</v>
      </c>
      <c r="K11" s="45">
        <f t="shared" si="7"/>
        <v>79310152</v>
      </c>
      <c r="L11" s="45">
        <f t="shared" si="8"/>
        <v>63359345</v>
      </c>
      <c r="M11" s="45">
        <f t="shared" si="9"/>
        <v>73203118</v>
      </c>
      <c r="N11" s="45">
        <f t="shared" si="10"/>
        <v>215872615</v>
      </c>
      <c r="O11" s="46">
        <f t="shared" si="11"/>
        <v>0.047912397957302975</v>
      </c>
      <c r="P11" s="46">
        <f t="shared" si="12"/>
        <v>-0.034283361914909986</v>
      </c>
      <c r="Q11" s="47">
        <v>64339078</v>
      </c>
      <c r="R11" s="47">
        <v>5081107</v>
      </c>
      <c r="S11" s="47">
        <v>4658058</v>
      </c>
      <c r="T11" s="47">
        <v>4317432</v>
      </c>
      <c r="U11" s="47">
        <v>5361829</v>
      </c>
      <c r="V11" s="47">
        <v>4111414</v>
      </c>
      <c r="W11" s="47">
        <v>5214393</v>
      </c>
      <c r="X11" s="48"/>
      <c r="Y11" s="47">
        <v>673176739</v>
      </c>
      <c r="Z11" s="47">
        <v>73021613</v>
      </c>
      <c r="AA11" s="47">
        <v>65178478</v>
      </c>
      <c r="AB11" s="47">
        <v>71279499</v>
      </c>
      <c r="AC11" s="47">
        <v>73948323</v>
      </c>
      <c r="AD11" s="47">
        <v>59247931</v>
      </c>
      <c r="AE11" s="47">
        <v>67988725</v>
      </c>
    </row>
    <row r="12" spans="1:31" ht="12.75">
      <c r="A12" s="9" t="s">
        <v>109</v>
      </c>
      <c r="B12" s="19">
        <v>76</v>
      </c>
      <c r="C12" s="6" t="s">
        <v>87</v>
      </c>
      <c r="D12" s="45">
        <f t="shared" si="0"/>
        <v>561831087</v>
      </c>
      <c r="E12" s="46">
        <f t="shared" si="1"/>
        <v>0.034352048047493165</v>
      </c>
      <c r="F12" s="45">
        <f t="shared" si="2"/>
        <v>43574260</v>
      </c>
      <c r="G12" s="45">
        <f t="shared" si="3"/>
        <v>43835299</v>
      </c>
      <c r="H12" s="45">
        <f t="shared" si="4"/>
        <v>43969285</v>
      </c>
      <c r="I12" s="45">
        <f t="shared" si="5"/>
        <v>131378844</v>
      </c>
      <c r="J12" s="46">
        <f t="shared" si="6"/>
        <v>0.03096582851300804</v>
      </c>
      <c r="K12" s="45">
        <f t="shared" si="7"/>
        <v>40896910</v>
      </c>
      <c r="L12" s="45">
        <f t="shared" si="8"/>
        <v>33300627</v>
      </c>
      <c r="M12" s="45">
        <f t="shared" si="9"/>
        <v>47681476</v>
      </c>
      <c r="N12" s="45">
        <f t="shared" si="10"/>
        <v>121879013</v>
      </c>
      <c r="O12" s="46">
        <f t="shared" si="11"/>
        <v>0.027050748301257678</v>
      </c>
      <c r="P12" s="46">
        <f t="shared" si="12"/>
        <v>-0.07230868160173486</v>
      </c>
      <c r="Q12" s="47">
        <v>70224409</v>
      </c>
      <c r="R12" s="47">
        <v>4004071</v>
      </c>
      <c r="S12" s="47">
        <v>4648795</v>
      </c>
      <c r="T12" s="47">
        <v>3524785</v>
      </c>
      <c r="U12" s="47">
        <v>3277685</v>
      </c>
      <c r="V12" s="47">
        <v>3540069</v>
      </c>
      <c r="W12" s="47">
        <v>3707438</v>
      </c>
      <c r="X12" s="48"/>
      <c r="Y12" s="47">
        <v>491606678</v>
      </c>
      <c r="Z12" s="47">
        <v>39570189</v>
      </c>
      <c r="AA12" s="47">
        <v>39186504</v>
      </c>
      <c r="AB12" s="47">
        <v>40444500</v>
      </c>
      <c r="AC12" s="47">
        <v>37619225</v>
      </c>
      <c r="AD12" s="47">
        <v>29760558</v>
      </c>
      <c r="AE12" s="47">
        <v>43974038</v>
      </c>
    </row>
    <row r="13" spans="1:31" ht="12.75">
      <c r="A13" s="9" t="s">
        <v>109</v>
      </c>
      <c r="B13" s="19">
        <v>40</v>
      </c>
      <c r="C13" s="6" t="s">
        <v>51</v>
      </c>
      <c r="D13" s="45">
        <f t="shared" si="0"/>
        <v>479701141</v>
      </c>
      <c r="E13" s="46">
        <f t="shared" si="1"/>
        <v>0.029330375312730417</v>
      </c>
      <c r="F13" s="45">
        <f t="shared" si="2"/>
        <v>45611709</v>
      </c>
      <c r="G13" s="45">
        <f t="shared" si="3"/>
        <v>40383583</v>
      </c>
      <c r="H13" s="45">
        <f t="shared" si="4"/>
        <v>39122667</v>
      </c>
      <c r="I13" s="45">
        <f t="shared" si="5"/>
        <v>125117959</v>
      </c>
      <c r="J13" s="46">
        <f t="shared" si="6"/>
        <v>0.029490145782463808</v>
      </c>
      <c r="K13" s="45">
        <f t="shared" si="7"/>
        <v>34957742</v>
      </c>
      <c r="L13" s="45">
        <f t="shared" si="8"/>
        <v>34208984</v>
      </c>
      <c r="M13" s="45">
        <f t="shared" si="9"/>
        <v>49918920</v>
      </c>
      <c r="N13" s="45">
        <f t="shared" si="10"/>
        <v>119085646</v>
      </c>
      <c r="O13" s="46">
        <f t="shared" si="11"/>
        <v>0.026430767340056102</v>
      </c>
      <c r="P13" s="46">
        <f t="shared" si="12"/>
        <v>-0.04821300673550795</v>
      </c>
      <c r="Q13" s="47">
        <v>6868680</v>
      </c>
      <c r="R13" s="47">
        <v>365483</v>
      </c>
      <c r="S13" s="47">
        <v>277455</v>
      </c>
      <c r="T13" s="47">
        <v>312766</v>
      </c>
      <c r="U13" s="47">
        <v>222357</v>
      </c>
      <c r="V13" s="47">
        <v>436779</v>
      </c>
      <c r="W13" s="47">
        <v>322125</v>
      </c>
      <c r="X13" s="48"/>
      <c r="Y13" s="47">
        <v>472832461</v>
      </c>
      <c r="Z13" s="47">
        <v>45246226</v>
      </c>
      <c r="AA13" s="47">
        <v>40106128</v>
      </c>
      <c r="AB13" s="47">
        <v>38809901</v>
      </c>
      <c r="AC13" s="47">
        <v>34735385</v>
      </c>
      <c r="AD13" s="47">
        <v>33772205</v>
      </c>
      <c r="AE13" s="47">
        <v>49596795</v>
      </c>
    </row>
    <row r="14" spans="1:31" ht="12.75">
      <c r="A14" s="9" t="s">
        <v>109</v>
      </c>
      <c r="B14" s="19">
        <v>48</v>
      </c>
      <c r="C14" s="6" t="s">
        <v>59</v>
      </c>
      <c r="D14" s="45">
        <f t="shared" si="0"/>
        <v>376827905</v>
      </c>
      <c r="E14" s="46">
        <f t="shared" si="1"/>
        <v>0.023040395232163776</v>
      </c>
      <c r="F14" s="45">
        <f t="shared" si="2"/>
        <v>37583323</v>
      </c>
      <c r="G14" s="45">
        <f t="shared" si="3"/>
        <v>33775939</v>
      </c>
      <c r="H14" s="45">
        <f t="shared" si="4"/>
        <v>43413587</v>
      </c>
      <c r="I14" s="45">
        <f t="shared" si="5"/>
        <v>114772849</v>
      </c>
      <c r="J14" s="46">
        <f t="shared" si="6"/>
        <v>0.02705181634939158</v>
      </c>
      <c r="K14" s="45">
        <f t="shared" si="7"/>
        <v>35319795</v>
      </c>
      <c r="L14" s="45">
        <f t="shared" si="8"/>
        <v>30349785</v>
      </c>
      <c r="M14" s="45">
        <f t="shared" si="9"/>
        <v>40554604</v>
      </c>
      <c r="N14" s="45">
        <f t="shared" si="10"/>
        <v>106224184</v>
      </c>
      <c r="O14" s="46">
        <f t="shared" si="11"/>
        <v>0.023576197362957664</v>
      </c>
      <c r="P14" s="46">
        <f t="shared" si="12"/>
        <v>-0.07448333882519549</v>
      </c>
      <c r="Q14" s="47">
        <v>39223040</v>
      </c>
      <c r="R14" s="47">
        <v>3667041</v>
      </c>
      <c r="S14" s="47">
        <v>3067193</v>
      </c>
      <c r="T14" s="47">
        <v>3361075</v>
      </c>
      <c r="U14" s="47">
        <v>4161614</v>
      </c>
      <c r="V14" s="47">
        <v>4580870</v>
      </c>
      <c r="W14" s="47">
        <v>3813437</v>
      </c>
      <c r="X14" s="48"/>
      <c r="Y14" s="47">
        <v>337604865</v>
      </c>
      <c r="Z14" s="47">
        <v>33916282</v>
      </c>
      <c r="AA14" s="47">
        <v>30708746</v>
      </c>
      <c r="AB14" s="47">
        <v>40052512</v>
      </c>
      <c r="AC14" s="47">
        <v>31158181</v>
      </c>
      <c r="AD14" s="47">
        <v>25768915</v>
      </c>
      <c r="AE14" s="47">
        <v>36741167</v>
      </c>
    </row>
    <row r="15" spans="1:31" ht="12.75">
      <c r="A15" s="9" t="s">
        <v>109</v>
      </c>
      <c r="B15" s="19">
        <v>70</v>
      </c>
      <c r="C15" s="6" t="s">
        <v>81</v>
      </c>
      <c r="D15" s="45">
        <f t="shared" si="0"/>
        <v>287272128</v>
      </c>
      <c r="E15" s="46">
        <f t="shared" si="1"/>
        <v>0.01756468478178319</v>
      </c>
      <c r="F15" s="45">
        <f t="shared" si="2"/>
        <v>22580988</v>
      </c>
      <c r="G15" s="45">
        <f t="shared" si="3"/>
        <v>24047215</v>
      </c>
      <c r="H15" s="45">
        <f t="shared" si="4"/>
        <v>28004037</v>
      </c>
      <c r="I15" s="45">
        <f t="shared" si="5"/>
        <v>74632240</v>
      </c>
      <c r="J15" s="46">
        <f t="shared" si="6"/>
        <v>0.017590725226518656</v>
      </c>
      <c r="K15" s="45">
        <f t="shared" si="7"/>
        <v>24277278</v>
      </c>
      <c r="L15" s="45">
        <f t="shared" si="8"/>
        <v>19595547</v>
      </c>
      <c r="M15" s="45">
        <f t="shared" si="9"/>
        <v>27755289</v>
      </c>
      <c r="N15" s="45">
        <f t="shared" si="10"/>
        <v>71628114</v>
      </c>
      <c r="O15" s="46">
        <f t="shared" si="11"/>
        <v>0.01589768439548974</v>
      </c>
      <c r="P15" s="46">
        <f t="shared" si="12"/>
        <v>-0.04025238958391171</v>
      </c>
      <c r="Q15" s="47">
        <v>11085289</v>
      </c>
      <c r="R15" s="47">
        <v>531299</v>
      </c>
      <c r="S15" s="47">
        <v>386712</v>
      </c>
      <c r="T15" s="47">
        <v>554267</v>
      </c>
      <c r="U15" s="47">
        <v>664110</v>
      </c>
      <c r="V15" s="47">
        <v>1397508</v>
      </c>
      <c r="W15" s="47">
        <v>973047</v>
      </c>
      <c r="X15" s="48"/>
      <c r="Y15" s="47">
        <v>276186839</v>
      </c>
      <c r="Z15" s="47">
        <v>22049689</v>
      </c>
      <c r="AA15" s="47">
        <v>23660503</v>
      </c>
      <c r="AB15" s="47">
        <v>27449770</v>
      </c>
      <c r="AC15" s="47">
        <v>23613168</v>
      </c>
      <c r="AD15" s="47">
        <v>18198039</v>
      </c>
      <c r="AE15" s="47">
        <v>26782242</v>
      </c>
    </row>
    <row r="16" spans="1:31" ht="12.75">
      <c r="A16" s="9" t="s">
        <v>109</v>
      </c>
      <c r="B16" s="19">
        <v>4</v>
      </c>
      <c r="C16" s="6" t="s">
        <v>15</v>
      </c>
      <c r="D16" s="45">
        <f t="shared" si="0"/>
        <v>222106001</v>
      </c>
      <c r="E16" s="46">
        <f t="shared" si="1"/>
        <v>0.013580231130906726</v>
      </c>
      <c r="F16" s="45">
        <f t="shared" si="2"/>
        <v>23785556</v>
      </c>
      <c r="G16" s="45">
        <f t="shared" si="3"/>
        <v>22669472</v>
      </c>
      <c r="H16" s="45">
        <f t="shared" si="4"/>
        <v>22723381</v>
      </c>
      <c r="I16" s="45">
        <f t="shared" si="5"/>
        <v>69178409</v>
      </c>
      <c r="J16" s="46">
        <f t="shared" si="6"/>
        <v>0.016305264110077967</v>
      </c>
      <c r="K16" s="45">
        <f t="shared" si="7"/>
        <v>22747132</v>
      </c>
      <c r="L16" s="45">
        <f t="shared" si="8"/>
        <v>20303146</v>
      </c>
      <c r="M16" s="45">
        <f t="shared" si="9"/>
        <v>22335249</v>
      </c>
      <c r="N16" s="45">
        <f t="shared" si="10"/>
        <v>65385527</v>
      </c>
      <c r="O16" s="46">
        <f t="shared" si="11"/>
        <v>0.014512157506740623</v>
      </c>
      <c r="P16" s="46">
        <f t="shared" si="12"/>
        <v>-0.05482754019393539</v>
      </c>
      <c r="Q16" s="47">
        <v>344178</v>
      </c>
      <c r="R16" s="47">
        <v>8562</v>
      </c>
      <c r="S16" s="47">
        <v>46999</v>
      </c>
      <c r="T16" s="47">
        <v>18481</v>
      </c>
      <c r="U16" s="47">
        <v>103976</v>
      </c>
      <c r="V16" s="47">
        <v>193284</v>
      </c>
      <c r="W16" s="47">
        <v>22361</v>
      </c>
      <c r="X16" s="48"/>
      <c r="Y16" s="47">
        <v>221761823</v>
      </c>
      <c r="Z16" s="47">
        <v>23776994</v>
      </c>
      <c r="AA16" s="47">
        <v>22622473</v>
      </c>
      <c r="AB16" s="47">
        <v>22704900</v>
      </c>
      <c r="AC16" s="47">
        <v>22643156</v>
      </c>
      <c r="AD16" s="47">
        <v>20109862</v>
      </c>
      <c r="AE16" s="47">
        <v>22312888</v>
      </c>
    </row>
    <row r="17" spans="1:31" ht="12.75">
      <c r="A17" s="9" t="s">
        <v>109</v>
      </c>
      <c r="B17" s="19">
        <v>59</v>
      </c>
      <c r="C17" s="6" t="s">
        <v>70</v>
      </c>
      <c r="D17" s="45">
        <f t="shared" si="0"/>
        <v>217407323</v>
      </c>
      <c r="E17" s="46">
        <f t="shared" si="1"/>
        <v>0.013292939779198916</v>
      </c>
      <c r="F17" s="45">
        <f t="shared" si="2"/>
        <v>20634999</v>
      </c>
      <c r="G17" s="45">
        <f t="shared" si="3"/>
        <v>16794361</v>
      </c>
      <c r="H17" s="45">
        <f t="shared" si="4"/>
        <v>18297573</v>
      </c>
      <c r="I17" s="45">
        <f t="shared" si="5"/>
        <v>55726933</v>
      </c>
      <c r="J17" s="46">
        <f t="shared" si="6"/>
        <v>0.013134768112542447</v>
      </c>
      <c r="K17" s="45">
        <f t="shared" si="7"/>
        <v>21892009</v>
      </c>
      <c r="L17" s="45">
        <f t="shared" si="8"/>
        <v>13600454</v>
      </c>
      <c r="M17" s="45">
        <f t="shared" si="9"/>
        <v>19481243</v>
      </c>
      <c r="N17" s="45">
        <f t="shared" si="10"/>
        <v>54973706</v>
      </c>
      <c r="O17" s="46">
        <f t="shared" si="11"/>
        <v>0.012201279347358507</v>
      </c>
      <c r="P17" s="46">
        <f t="shared" si="12"/>
        <v>-0.013516390719008342</v>
      </c>
      <c r="Q17" s="47">
        <v>10611657</v>
      </c>
      <c r="R17" s="47">
        <v>1283996</v>
      </c>
      <c r="S17" s="47">
        <v>888497</v>
      </c>
      <c r="T17" s="47">
        <v>1148826</v>
      </c>
      <c r="U17" s="47">
        <v>989464</v>
      </c>
      <c r="V17" s="47">
        <v>845124</v>
      </c>
      <c r="W17" s="47">
        <v>987435</v>
      </c>
      <c r="X17" s="48"/>
      <c r="Y17" s="47">
        <v>206795666</v>
      </c>
      <c r="Z17" s="47">
        <v>19351003</v>
      </c>
      <c r="AA17" s="47">
        <v>15905864</v>
      </c>
      <c r="AB17" s="47">
        <v>17148747</v>
      </c>
      <c r="AC17" s="47">
        <v>20902545</v>
      </c>
      <c r="AD17" s="47">
        <v>12755330</v>
      </c>
      <c r="AE17" s="47">
        <v>18493808</v>
      </c>
    </row>
    <row r="18" spans="1:31" ht="12.75">
      <c r="A18" s="9" t="s">
        <v>109</v>
      </c>
      <c r="B18" s="19">
        <v>44</v>
      </c>
      <c r="C18" s="6" t="s">
        <v>55</v>
      </c>
      <c r="D18" s="45">
        <f t="shared" si="0"/>
        <v>208320954</v>
      </c>
      <c r="E18" s="46">
        <f t="shared" si="1"/>
        <v>0.01273737175940144</v>
      </c>
      <c r="F18" s="45">
        <f t="shared" si="2"/>
        <v>16771674</v>
      </c>
      <c r="G18" s="45">
        <f t="shared" si="3"/>
        <v>13096370</v>
      </c>
      <c r="H18" s="45">
        <f t="shared" si="4"/>
        <v>15530109</v>
      </c>
      <c r="I18" s="45">
        <f t="shared" si="5"/>
        <v>45398153</v>
      </c>
      <c r="J18" s="46">
        <f t="shared" si="6"/>
        <v>0.010700287639958998</v>
      </c>
      <c r="K18" s="45">
        <f t="shared" si="7"/>
        <v>15444901</v>
      </c>
      <c r="L18" s="45">
        <f t="shared" si="8"/>
        <v>14510942</v>
      </c>
      <c r="M18" s="45">
        <f t="shared" si="9"/>
        <v>17379221</v>
      </c>
      <c r="N18" s="45">
        <f t="shared" si="10"/>
        <v>47335064</v>
      </c>
      <c r="O18" s="46">
        <f t="shared" si="11"/>
        <v>0.01050590147204362</v>
      </c>
      <c r="P18" s="46">
        <f t="shared" si="12"/>
        <v>0.04266497361687826</v>
      </c>
      <c r="Q18" s="47">
        <v>7559468</v>
      </c>
      <c r="R18" s="47">
        <v>199862</v>
      </c>
      <c r="S18" s="47">
        <v>81816</v>
      </c>
      <c r="T18" s="47">
        <v>62313</v>
      </c>
      <c r="U18" s="47">
        <v>280445</v>
      </c>
      <c r="V18" s="47">
        <v>1006979</v>
      </c>
      <c r="W18" s="47">
        <v>832957</v>
      </c>
      <c r="X18" s="48"/>
      <c r="Y18" s="47">
        <v>200761486</v>
      </c>
      <c r="Z18" s="47">
        <v>16571812</v>
      </c>
      <c r="AA18" s="47">
        <v>13014554</v>
      </c>
      <c r="AB18" s="47">
        <v>15467796</v>
      </c>
      <c r="AC18" s="47">
        <v>15164456</v>
      </c>
      <c r="AD18" s="47">
        <v>13503963</v>
      </c>
      <c r="AE18" s="47">
        <v>16546264</v>
      </c>
    </row>
    <row r="19" spans="1:31" ht="12.75">
      <c r="A19" s="9" t="s">
        <v>109</v>
      </c>
      <c r="B19" s="19">
        <v>71</v>
      </c>
      <c r="C19" s="6" t="s">
        <v>82</v>
      </c>
      <c r="D19" s="45">
        <f t="shared" si="0"/>
        <v>201625724</v>
      </c>
      <c r="E19" s="46">
        <f t="shared" si="1"/>
        <v>0.01232800519359406</v>
      </c>
      <c r="F19" s="45">
        <f t="shared" si="2"/>
        <v>3017093</v>
      </c>
      <c r="G19" s="45">
        <f t="shared" si="3"/>
        <v>5246563</v>
      </c>
      <c r="H19" s="45">
        <f t="shared" si="4"/>
        <v>2236980</v>
      </c>
      <c r="I19" s="45">
        <f t="shared" si="5"/>
        <v>10500636</v>
      </c>
      <c r="J19" s="46">
        <f t="shared" si="6"/>
        <v>0.0024749867159245113</v>
      </c>
      <c r="K19" s="45">
        <f t="shared" si="7"/>
        <v>5254688</v>
      </c>
      <c r="L19" s="45">
        <f t="shared" si="8"/>
        <v>3169099</v>
      </c>
      <c r="M19" s="45">
        <f t="shared" si="9"/>
        <v>7771252</v>
      </c>
      <c r="N19" s="45">
        <f t="shared" si="10"/>
        <v>16195039</v>
      </c>
      <c r="O19" s="46">
        <f t="shared" si="11"/>
        <v>0.0035944492241502795</v>
      </c>
      <c r="P19" s="46">
        <f t="shared" si="12"/>
        <v>0.5422912478825092</v>
      </c>
      <c r="Q19" s="47">
        <v>1434564</v>
      </c>
      <c r="R19" s="47">
        <v>147953</v>
      </c>
      <c r="S19" s="47">
        <v>105150</v>
      </c>
      <c r="T19" s="47">
        <v>155916</v>
      </c>
      <c r="U19" s="47">
        <v>235794</v>
      </c>
      <c r="V19" s="47">
        <v>721011</v>
      </c>
      <c r="W19" s="47">
        <v>84439</v>
      </c>
      <c r="X19" s="48"/>
      <c r="Y19" s="47">
        <v>200191160</v>
      </c>
      <c r="Z19" s="47">
        <v>2869140</v>
      </c>
      <c r="AA19" s="47">
        <v>5141413</v>
      </c>
      <c r="AB19" s="47">
        <v>2081064</v>
      </c>
      <c r="AC19" s="47">
        <v>5018894</v>
      </c>
      <c r="AD19" s="47">
        <v>2448088</v>
      </c>
      <c r="AE19" s="47">
        <v>7686813</v>
      </c>
    </row>
    <row r="20" spans="1:31" ht="12.75">
      <c r="A20" s="9" t="s">
        <v>109</v>
      </c>
      <c r="B20" s="19">
        <v>28</v>
      </c>
      <c r="C20" s="6" t="s">
        <v>39</v>
      </c>
      <c r="D20" s="45">
        <f t="shared" si="0"/>
        <v>174024861</v>
      </c>
      <c r="E20" s="46">
        <f t="shared" si="1"/>
        <v>0.010640405141074581</v>
      </c>
      <c r="F20" s="45">
        <f t="shared" si="2"/>
        <v>4346401</v>
      </c>
      <c r="G20" s="45">
        <f t="shared" si="3"/>
        <v>4254450</v>
      </c>
      <c r="H20" s="45">
        <f t="shared" si="4"/>
        <v>4667498</v>
      </c>
      <c r="I20" s="45">
        <f t="shared" si="5"/>
        <v>13268349</v>
      </c>
      <c r="J20" s="46">
        <f t="shared" si="6"/>
        <v>0.003127333193651344</v>
      </c>
      <c r="K20" s="45">
        <f t="shared" si="7"/>
        <v>3844458</v>
      </c>
      <c r="L20" s="45">
        <f t="shared" si="8"/>
        <v>2792184</v>
      </c>
      <c r="M20" s="45">
        <f t="shared" si="9"/>
        <v>2549761</v>
      </c>
      <c r="N20" s="45">
        <f t="shared" si="10"/>
        <v>9186403</v>
      </c>
      <c r="O20" s="46">
        <f t="shared" si="11"/>
        <v>0.00203889963686298</v>
      </c>
      <c r="P20" s="46">
        <f t="shared" si="12"/>
        <v>-0.3076453596449717</v>
      </c>
      <c r="Q20" s="47">
        <v>106185</v>
      </c>
      <c r="R20" s="47">
        <v>22275</v>
      </c>
      <c r="S20" s="47">
        <v>1254</v>
      </c>
      <c r="T20" s="47">
        <v>229</v>
      </c>
      <c r="U20" s="47">
        <v>955</v>
      </c>
      <c r="V20" s="47">
        <v>5082</v>
      </c>
      <c r="W20" s="47">
        <v>748</v>
      </c>
      <c r="X20" s="48"/>
      <c r="Y20" s="47">
        <v>173918676</v>
      </c>
      <c r="Z20" s="47">
        <v>4324126</v>
      </c>
      <c r="AA20" s="47">
        <v>4253196</v>
      </c>
      <c r="AB20" s="47">
        <v>4667269</v>
      </c>
      <c r="AC20" s="47">
        <v>3843503</v>
      </c>
      <c r="AD20" s="47">
        <v>2787102</v>
      </c>
      <c r="AE20" s="47">
        <v>2549013</v>
      </c>
    </row>
    <row r="21" spans="1:31" ht="12.75">
      <c r="A21" s="9" t="s">
        <v>109</v>
      </c>
      <c r="B21" s="19">
        <v>74</v>
      </c>
      <c r="C21" s="6" t="s">
        <v>85</v>
      </c>
      <c r="D21" s="45">
        <f t="shared" si="0"/>
        <v>151578749</v>
      </c>
      <c r="E21" s="46">
        <f t="shared" si="1"/>
        <v>0.009267982119734338</v>
      </c>
      <c r="F21" s="45">
        <f t="shared" si="2"/>
        <v>12811222</v>
      </c>
      <c r="G21" s="45">
        <f t="shared" si="3"/>
        <v>12077491</v>
      </c>
      <c r="H21" s="45">
        <f t="shared" si="4"/>
        <v>13179600</v>
      </c>
      <c r="I21" s="45">
        <f t="shared" si="5"/>
        <v>38068313</v>
      </c>
      <c r="J21" s="46">
        <f t="shared" si="6"/>
        <v>0.008972653558570774</v>
      </c>
      <c r="K21" s="45">
        <f t="shared" si="7"/>
        <v>12350000</v>
      </c>
      <c r="L21" s="45">
        <f t="shared" si="8"/>
        <v>11831328</v>
      </c>
      <c r="M21" s="45">
        <f t="shared" si="9"/>
        <v>10340929</v>
      </c>
      <c r="N21" s="45">
        <f t="shared" si="10"/>
        <v>34522257</v>
      </c>
      <c r="O21" s="46">
        <f t="shared" si="11"/>
        <v>0.007662130352978252</v>
      </c>
      <c r="P21" s="46">
        <f t="shared" si="12"/>
        <v>-0.09314980676974045</v>
      </c>
      <c r="Q21" s="47">
        <v>74082256</v>
      </c>
      <c r="R21" s="47">
        <v>6470193</v>
      </c>
      <c r="S21" s="47">
        <v>4770583</v>
      </c>
      <c r="T21" s="47">
        <v>6465587</v>
      </c>
      <c r="U21" s="47">
        <v>5922567</v>
      </c>
      <c r="V21" s="47">
        <v>8051954</v>
      </c>
      <c r="W21" s="47">
        <v>6973112</v>
      </c>
      <c r="X21" s="48"/>
      <c r="Y21" s="47">
        <v>77496493</v>
      </c>
      <c r="Z21" s="47">
        <v>6341029</v>
      </c>
      <c r="AA21" s="47">
        <v>7306908</v>
      </c>
      <c r="AB21" s="47">
        <v>6714013</v>
      </c>
      <c r="AC21" s="47">
        <v>6427433</v>
      </c>
      <c r="AD21" s="47">
        <v>3779374</v>
      </c>
      <c r="AE21" s="47">
        <v>3367817</v>
      </c>
    </row>
    <row r="22" spans="1:31" ht="12.75">
      <c r="A22" s="9" t="s">
        <v>109</v>
      </c>
      <c r="B22" s="19">
        <v>90</v>
      </c>
      <c r="C22" s="6" t="s">
        <v>100</v>
      </c>
      <c r="D22" s="45">
        <f t="shared" si="0"/>
        <v>146412060</v>
      </c>
      <c r="E22" s="46">
        <f t="shared" si="1"/>
        <v>0.008952075163210846</v>
      </c>
      <c r="F22" s="45">
        <f t="shared" si="2"/>
        <v>13094918</v>
      </c>
      <c r="G22" s="45">
        <f t="shared" si="3"/>
        <v>12949503</v>
      </c>
      <c r="H22" s="45">
        <f t="shared" si="4"/>
        <v>14376937</v>
      </c>
      <c r="I22" s="45">
        <f t="shared" si="5"/>
        <v>40421358</v>
      </c>
      <c r="J22" s="46">
        <f t="shared" si="6"/>
        <v>0.009527263309539439</v>
      </c>
      <c r="K22" s="45">
        <f t="shared" si="7"/>
        <v>12975769</v>
      </c>
      <c r="L22" s="45">
        <f t="shared" si="8"/>
        <v>8735858</v>
      </c>
      <c r="M22" s="45">
        <f t="shared" si="9"/>
        <v>15091692</v>
      </c>
      <c r="N22" s="45">
        <f t="shared" si="10"/>
        <v>36803319</v>
      </c>
      <c r="O22" s="46">
        <f t="shared" si="11"/>
        <v>0.008168406474705325</v>
      </c>
      <c r="P22" s="46">
        <f t="shared" si="12"/>
        <v>-0.08950810113801723</v>
      </c>
      <c r="Q22" s="47">
        <v>27212260</v>
      </c>
      <c r="R22" s="47">
        <v>2659278</v>
      </c>
      <c r="S22" s="47">
        <v>2413699</v>
      </c>
      <c r="T22" s="47">
        <v>2387978</v>
      </c>
      <c r="U22" s="47">
        <v>2904885</v>
      </c>
      <c r="V22" s="47">
        <v>1977505</v>
      </c>
      <c r="W22" s="47">
        <v>1881891</v>
      </c>
      <c r="X22" s="48"/>
      <c r="Y22" s="47">
        <v>119199800</v>
      </c>
      <c r="Z22" s="47">
        <v>10435640</v>
      </c>
      <c r="AA22" s="47">
        <v>10535804</v>
      </c>
      <c r="AB22" s="47">
        <v>11988959</v>
      </c>
      <c r="AC22" s="47">
        <v>10070884</v>
      </c>
      <c r="AD22" s="47">
        <v>6758353</v>
      </c>
      <c r="AE22" s="47">
        <v>13209801</v>
      </c>
    </row>
    <row r="23" spans="1:31" ht="12.75">
      <c r="A23" s="9" t="s">
        <v>109</v>
      </c>
      <c r="B23" s="19">
        <v>56</v>
      </c>
      <c r="C23" s="6" t="s">
        <v>67</v>
      </c>
      <c r="D23" s="45">
        <f t="shared" si="0"/>
        <v>130769434</v>
      </c>
      <c r="E23" s="46">
        <f t="shared" si="1"/>
        <v>0.007995637806192606</v>
      </c>
      <c r="F23" s="45">
        <f t="shared" si="2"/>
        <v>8849486</v>
      </c>
      <c r="G23" s="45">
        <f t="shared" si="3"/>
        <v>9071495</v>
      </c>
      <c r="H23" s="45">
        <f t="shared" si="4"/>
        <v>9398195</v>
      </c>
      <c r="I23" s="45">
        <f t="shared" si="5"/>
        <v>27319176</v>
      </c>
      <c r="J23" s="46">
        <f t="shared" si="6"/>
        <v>0.0064390954690747996</v>
      </c>
      <c r="K23" s="45">
        <f t="shared" si="7"/>
        <v>8639733</v>
      </c>
      <c r="L23" s="45">
        <f t="shared" si="8"/>
        <v>9129754</v>
      </c>
      <c r="M23" s="45">
        <f t="shared" si="9"/>
        <v>11604771</v>
      </c>
      <c r="N23" s="45">
        <f t="shared" si="10"/>
        <v>29374258</v>
      </c>
      <c r="O23" s="46">
        <f t="shared" si="11"/>
        <v>0.006519544588814522</v>
      </c>
      <c r="P23" s="46">
        <f t="shared" si="12"/>
        <v>0.07522488965260152</v>
      </c>
      <c r="Q23" s="47">
        <v>74756838</v>
      </c>
      <c r="R23" s="47">
        <v>5009665</v>
      </c>
      <c r="S23" s="47">
        <v>4369759</v>
      </c>
      <c r="T23" s="47">
        <v>5007999</v>
      </c>
      <c r="U23" s="47">
        <v>5854085</v>
      </c>
      <c r="V23" s="47">
        <v>6506749</v>
      </c>
      <c r="W23" s="47">
        <v>8149741</v>
      </c>
      <c r="X23" s="48"/>
      <c r="Y23" s="47">
        <v>56012596</v>
      </c>
      <c r="Z23" s="47">
        <v>3839821</v>
      </c>
      <c r="AA23" s="47">
        <v>4701736</v>
      </c>
      <c r="AB23" s="47">
        <v>4390196</v>
      </c>
      <c r="AC23" s="47">
        <v>2785648</v>
      </c>
      <c r="AD23" s="47">
        <v>2623005</v>
      </c>
      <c r="AE23" s="47">
        <v>3455030</v>
      </c>
    </row>
    <row r="24" spans="1:31" ht="12.75">
      <c r="A24" s="9" t="s">
        <v>109</v>
      </c>
      <c r="B24" s="19">
        <v>24</v>
      </c>
      <c r="C24" s="6" t="s">
        <v>35</v>
      </c>
      <c r="D24" s="45">
        <f t="shared" si="0"/>
        <v>124622260</v>
      </c>
      <c r="E24" s="46">
        <f t="shared" si="1"/>
        <v>0.007619781038045668</v>
      </c>
      <c r="F24" s="45">
        <f t="shared" si="2"/>
        <v>8613303</v>
      </c>
      <c r="G24" s="45">
        <f t="shared" si="3"/>
        <v>8598243</v>
      </c>
      <c r="H24" s="45">
        <f t="shared" si="4"/>
        <v>11099936</v>
      </c>
      <c r="I24" s="45">
        <f t="shared" si="5"/>
        <v>28311482</v>
      </c>
      <c r="J24" s="46">
        <f t="shared" si="6"/>
        <v>0.006672980746893418</v>
      </c>
      <c r="K24" s="45">
        <f t="shared" si="7"/>
        <v>11293477</v>
      </c>
      <c r="L24" s="45">
        <f t="shared" si="8"/>
        <v>9647496</v>
      </c>
      <c r="M24" s="45">
        <f t="shared" si="9"/>
        <v>10468875</v>
      </c>
      <c r="N24" s="45">
        <f t="shared" si="10"/>
        <v>31409848</v>
      </c>
      <c r="O24" s="46">
        <f t="shared" si="11"/>
        <v>0.006971338801609444</v>
      </c>
      <c r="P24" s="46">
        <f t="shared" si="12"/>
        <v>0.10943849566052392</v>
      </c>
      <c r="Q24" s="47">
        <v>3821122</v>
      </c>
      <c r="R24" s="47">
        <v>58398</v>
      </c>
      <c r="S24" s="47">
        <v>29413</v>
      </c>
      <c r="T24" s="47">
        <v>498746</v>
      </c>
      <c r="U24" s="47">
        <v>312484</v>
      </c>
      <c r="V24" s="47">
        <v>159441</v>
      </c>
      <c r="W24" s="47">
        <v>127965</v>
      </c>
      <c r="X24" s="48"/>
      <c r="Y24" s="47">
        <v>120801138</v>
      </c>
      <c r="Z24" s="47">
        <v>8554905</v>
      </c>
      <c r="AA24" s="47">
        <v>8568830</v>
      </c>
      <c r="AB24" s="47">
        <v>10601190</v>
      </c>
      <c r="AC24" s="47">
        <v>10980993</v>
      </c>
      <c r="AD24" s="47">
        <v>9488055</v>
      </c>
      <c r="AE24" s="47">
        <v>10340910</v>
      </c>
    </row>
    <row r="25" spans="1:31" ht="12.75">
      <c r="A25" s="9" t="s">
        <v>109</v>
      </c>
      <c r="B25" s="19">
        <v>82</v>
      </c>
      <c r="C25" s="6" t="s">
        <v>92</v>
      </c>
      <c r="D25" s="45">
        <f t="shared" si="0"/>
        <v>111755020</v>
      </c>
      <c r="E25" s="46">
        <f t="shared" si="1"/>
        <v>0.0068330391561059346</v>
      </c>
      <c r="F25" s="45">
        <f t="shared" si="2"/>
        <v>11181890</v>
      </c>
      <c r="G25" s="45">
        <f t="shared" si="3"/>
        <v>9447315</v>
      </c>
      <c r="H25" s="45">
        <f t="shared" si="4"/>
        <v>9613600</v>
      </c>
      <c r="I25" s="45">
        <f t="shared" si="5"/>
        <v>30242805</v>
      </c>
      <c r="J25" s="46">
        <f t="shared" si="6"/>
        <v>0.007128191152164058</v>
      </c>
      <c r="K25" s="45">
        <f t="shared" si="7"/>
        <v>10969143</v>
      </c>
      <c r="L25" s="45">
        <f t="shared" si="8"/>
        <v>9597204</v>
      </c>
      <c r="M25" s="45">
        <f t="shared" si="9"/>
        <v>11211130</v>
      </c>
      <c r="N25" s="45">
        <f t="shared" si="10"/>
        <v>31777477</v>
      </c>
      <c r="O25" s="46">
        <f t="shared" si="11"/>
        <v>0.007052933157376364</v>
      </c>
      <c r="P25" s="46">
        <f t="shared" si="12"/>
        <v>0.050745028445608825</v>
      </c>
      <c r="Q25" s="47">
        <v>4550349</v>
      </c>
      <c r="R25" s="47">
        <v>690316</v>
      </c>
      <c r="S25" s="47">
        <v>268363</v>
      </c>
      <c r="T25" s="47">
        <v>507278</v>
      </c>
      <c r="U25" s="47">
        <v>466001</v>
      </c>
      <c r="V25" s="47">
        <v>307811</v>
      </c>
      <c r="W25" s="47">
        <v>602465</v>
      </c>
      <c r="X25" s="48"/>
      <c r="Y25" s="47">
        <v>107204671</v>
      </c>
      <c r="Z25" s="47">
        <v>10491574</v>
      </c>
      <c r="AA25" s="47">
        <v>9178952</v>
      </c>
      <c r="AB25" s="47">
        <v>9106322</v>
      </c>
      <c r="AC25" s="47">
        <v>10503142</v>
      </c>
      <c r="AD25" s="47">
        <v>9289393</v>
      </c>
      <c r="AE25" s="47">
        <v>10608665</v>
      </c>
    </row>
    <row r="26" spans="1:31" ht="12.75">
      <c r="A26" s="9" t="s">
        <v>109</v>
      </c>
      <c r="B26" s="19">
        <v>62</v>
      </c>
      <c r="C26" s="6" t="s">
        <v>73</v>
      </c>
      <c r="D26" s="45">
        <f t="shared" si="0"/>
        <v>102725981</v>
      </c>
      <c r="E26" s="46">
        <f t="shared" si="1"/>
        <v>0.006280976465508165</v>
      </c>
      <c r="F26" s="45">
        <f t="shared" si="2"/>
        <v>9046496</v>
      </c>
      <c r="G26" s="45">
        <f t="shared" si="3"/>
        <v>7568786</v>
      </c>
      <c r="H26" s="45">
        <f t="shared" si="4"/>
        <v>11987251</v>
      </c>
      <c r="I26" s="45">
        <f t="shared" si="5"/>
        <v>28602533</v>
      </c>
      <c r="J26" s="46">
        <f t="shared" si="6"/>
        <v>0.00674158110202015</v>
      </c>
      <c r="K26" s="45">
        <f t="shared" si="7"/>
        <v>10145812</v>
      </c>
      <c r="L26" s="45">
        <f t="shared" si="8"/>
        <v>8039712</v>
      </c>
      <c r="M26" s="45">
        <f t="shared" si="9"/>
        <v>9391112</v>
      </c>
      <c r="N26" s="45">
        <f t="shared" si="10"/>
        <v>27576636</v>
      </c>
      <c r="O26" s="46">
        <f t="shared" si="11"/>
        <v>0.006120566790538427</v>
      </c>
      <c r="P26" s="46">
        <f t="shared" si="12"/>
        <v>-0.035867347832445516</v>
      </c>
      <c r="Q26" s="47">
        <v>7926758</v>
      </c>
      <c r="R26" s="47">
        <v>1019964</v>
      </c>
      <c r="S26" s="47">
        <v>700534</v>
      </c>
      <c r="T26" s="47">
        <v>892638</v>
      </c>
      <c r="U26" s="47">
        <v>789290</v>
      </c>
      <c r="V26" s="47">
        <v>438833</v>
      </c>
      <c r="W26" s="47">
        <v>778240</v>
      </c>
      <c r="X26" s="48"/>
      <c r="Y26" s="47">
        <v>94799223</v>
      </c>
      <c r="Z26" s="47">
        <v>8026532</v>
      </c>
      <c r="AA26" s="47">
        <v>6868252</v>
      </c>
      <c r="AB26" s="47">
        <v>11094613</v>
      </c>
      <c r="AC26" s="47">
        <v>9356522</v>
      </c>
      <c r="AD26" s="47">
        <v>7600879</v>
      </c>
      <c r="AE26" s="47">
        <v>8612872</v>
      </c>
    </row>
    <row r="27" spans="1:31" ht="12.75">
      <c r="A27" s="9" t="s">
        <v>109</v>
      </c>
      <c r="B27" s="19">
        <v>94</v>
      </c>
      <c r="C27" s="6" t="s">
        <v>104</v>
      </c>
      <c r="D27" s="45">
        <f t="shared" si="0"/>
        <v>99922890</v>
      </c>
      <c r="E27" s="46">
        <f t="shared" si="1"/>
        <v>0.006109587023126712</v>
      </c>
      <c r="F27" s="45">
        <f t="shared" si="2"/>
        <v>4723604</v>
      </c>
      <c r="G27" s="45">
        <f t="shared" si="3"/>
        <v>4768051</v>
      </c>
      <c r="H27" s="45">
        <f t="shared" si="4"/>
        <v>7394598</v>
      </c>
      <c r="I27" s="45">
        <f t="shared" si="5"/>
        <v>16886253</v>
      </c>
      <c r="J27" s="46">
        <f t="shared" si="6"/>
        <v>0.0039800686221996865</v>
      </c>
      <c r="K27" s="45">
        <f t="shared" si="7"/>
        <v>9661380</v>
      </c>
      <c r="L27" s="45">
        <f t="shared" si="8"/>
        <v>5038620</v>
      </c>
      <c r="M27" s="45">
        <f t="shared" si="9"/>
        <v>6673758</v>
      </c>
      <c r="N27" s="45">
        <f t="shared" si="10"/>
        <v>21373758</v>
      </c>
      <c r="O27" s="46">
        <f t="shared" si="11"/>
        <v>0.004743853217042319</v>
      </c>
      <c r="P27" s="46">
        <f t="shared" si="12"/>
        <v>0.2657490089719727</v>
      </c>
      <c r="Q27" s="47">
        <v>7351718</v>
      </c>
      <c r="R27" s="47">
        <v>133121</v>
      </c>
      <c r="S27" s="47">
        <v>336096</v>
      </c>
      <c r="T27" s="47">
        <v>237535</v>
      </c>
      <c r="U27" s="47">
        <v>798044</v>
      </c>
      <c r="V27" s="47">
        <v>289945</v>
      </c>
      <c r="W27" s="47">
        <v>23685</v>
      </c>
      <c r="X27" s="48"/>
      <c r="Y27" s="47">
        <v>92571172</v>
      </c>
      <c r="Z27" s="47">
        <v>4590483</v>
      </c>
      <c r="AA27" s="47">
        <v>4431955</v>
      </c>
      <c r="AB27" s="47">
        <v>7157063</v>
      </c>
      <c r="AC27" s="47">
        <v>8863336</v>
      </c>
      <c r="AD27" s="47">
        <v>4748675</v>
      </c>
      <c r="AE27" s="47">
        <v>6650073</v>
      </c>
    </row>
    <row r="28" spans="1:31" ht="12.75">
      <c r="A28" s="9" t="s">
        <v>109</v>
      </c>
      <c r="B28" s="19">
        <v>33</v>
      </c>
      <c r="C28" s="6" t="s">
        <v>44</v>
      </c>
      <c r="D28" s="45">
        <f t="shared" si="0"/>
        <v>94367383</v>
      </c>
      <c r="E28" s="46">
        <f t="shared" si="1"/>
        <v>0.005769906560781301</v>
      </c>
      <c r="F28" s="45">
        <f t="shared" si="2"/>
        <v>7887182</v>
      </c>
      <c r="G28" s="45">
        <f t="shared" si="3"/>
        <v>6219158</v>
      </c>
      <c r="H28" s="45">
        <f t="shared" si="4"/>
        <v>7994840</v>
      </c>
      <c r="I28" s="45">
        <f t="shared" si="5"/>
        <v>22101180</v>
      </c>
      <c r="J28" s="46">
        <f t="shared" si="6"/>
        <v>0.005209220365914645</v>
      </c>
      <c r="K28" s="45">
        <f t="shared" si="7"/>
        <v>6053133</v>
      </c>
      <c r="L28" s="45">
        <f t="shared" si="8"/>
        <v>5674168</v>
      </c>
      <c r="M28" s="45">
        <f t="shared" si="9"/>
        <v>6415435</v>
      </c>
      <c r="N28" s="45">
        <f t="shared" si="10"/>
        <v>18142736</v>
      </c>
      <c r="O28" s="46">
        <f t="shared" si="11"/>
        <v>0.004026735800955055</v>
      </c>
      <c r="P28" s="46">
        <f t="shared" si="12"/>
        <v>-0.1791055500204061</v>
      </c>
      <c r="Q28" s="47">
        <v>6077066</v>
      </c>
      <c r="R28" s="47">
        <v>558766</v>
      </c>
      <c r="S28" s="47">
        <v>419594</v>
      </c>
      <c r="T28" s="47">
        <v>615555</v>
      </c>
      <c r="U28" s="47">
        <v>409427</v>
      </c>
      <c r="V28" s="47">
        <v>794680</v>
      </c>
      <c r="W28" s="47">
        <v>465432</v>
      </c>
      <c r="X28" s="48"/>
      <c r="Y28" s="47">
        <v>88290317</v>
      </c>
      <c r="Z28" s="47">
        <v>7328416</v>
      </c>
      <c r="AA28" s="47">
        <v>5799564</v>
      </c>
      <c r="AB28" s="47">
        <v>7379285</v>
      </c>
      <c r="AC28" s="47">
        <v>5643706</v>
      </c>
      <c r="AD28" s="47">
        <v>4879488</v>
      </c>
      <c r="AE28" s="47">
        <v>5950003</v>
      </c>
    </row>
    <row r="29" spans="1:31" ht="12.75">
      <c r="A29" s="9" t="s">
        <v>109</v>
      </c>
      <c r="B29" s="19">
        <v>27</v>
      </c>
      <c r="C29" s="6" t="s">
        <v>38</v>
      </c>
      <c r="D29" s="45">
        <f t="shared" si="0"/>
        <v>91919065</v>
      </c>
      <c r="E29" s="46">
        <f t="shared" si="1"/>
        <v>0.005620209010187163</v>
      </c>
      <c r="F29" s="45">
        <f t="shared" si="2"/>
        <v>9966304</v>
      </c>
      <c r="G29" s="45">
        <f t="shared" si="3"/>
        <v>4512663</v>
      </c>
      <c r="H29" s="45">
        <f t="shared" si="4"/>
        <v>5208909</v>
      </c>
      <c r="I29" s="45">
        <f t="shared" si="5"/>
        <v>19687876</v>
      </c>
      <c r="J29" s="46">
        <f t="shared" si="6"/>
        <v>0.004640407644334019</v>
      </c>
      <c r="K29" s="45">
        <f t="shared" si="7"/>
        <v>6941227</v>
      </c>
      <c r="L29" s="45">
        <f t="shared" si="8"/>
        <v>9809434</v>
      </c>
      <c r="M29" s="45">
        <f t="shared" si="9"/>
        <v>10126019</v>
      </c>
      <c r="N29" s="45">
        <f t="shared" si="10"/>
        <v>26876680</v>
      </c>
      <c r="O29" s="46">
        <f t="shared" si="11"/>
        <v>0.0059652132714058505</v>
      </c>
      <c r="P29" s="46">
        <f t="shared" si="12"/>
        <v>0.3651386264318202</v>
      </c>
      <c r="Q29" s="47">
        <v>139123</v>
      </c>
      <c r="R29" s="47">
        <v>3085</v>
      </c>
      <c r="S29" s="60">
        <v>0</v>
      </c>
      <c r="T29" s="47">
        <v>35755</v>
      </c>
      <c r="U29" s="47">
        <v>3098</v>
      </c>
      <c r="V29" s="47">
        <v>23427</v>
      </c>
      <c r="W29" s="47">
        <v>155</v>
      </c>
      <c r="X29" s="48"/>
      <c r="Y29" s="47">
        <v>91779942</v>
      </c>
      <c r="Z29" s="47">
        <v>9963219</v>
      </c>
      <c r="AA29" s="47">
        <v>4512663</v>
      </c>
      <c r="AB29" s="47">
        <v>5173154</v>
      </c>
      <c r="AC29" s="47">
        <v>6938129</v>
      </c>
      <c r="AD29" s="47">
        <v>9786007</v>
      </c>
      <c r="AE29" s="47">
        <v>10125864</v>
      </c>
    </row>
    <row r="30" spans="1:31" ht="12.75">
      <c r="A30" s="9" t="s">
        <v>109</v>
      </c>
      <c r="B30" s="19">
        <v>34</v>
      </c>
      <c r="C30" s="6" t="s">
        <v>45</v>
      </c>
      <c r="D30" s="45">
        <f t="shared" si="0"/>
        <v>90222871</v>
      </c>
      <c r="E30" s="46">
        <f t="shared" si="1"/>
        <v>0.005516498590571543</v>
      </c>
      <c r="F30" s="45">
        <f t="shared" si="2"/>
        <v>9189551</v>
      </c>
      <c r="G30" s="45">
        <f t="shared" si="3"/>
        <v>7742463</v>
      </c>
      <c r="H30" s="45">
        <f t="shared" si="4"/>
        <v>7031782</v>
      </c>
      <c r="I30" s="45">
        <f t="shared" si="5"/>
        <v>23963796</v>
      </c>
      <c r="J30" s="46">
        <f t="shared" si="6"/>
        <v>0.005648236617584396</v>
      </c>
      <c r="K30" s="45">
        <f t="shared" si="7"/>
        <v>8498417</v>
      </c>
      <c r="L30" s="45">
        <f t="shared" si="8"/>
        <v>7623517</v>
      </c>
      <c r="M30" s="45">
        <f t="shared" si="9"/>
        <v>9447048</v>
      </c>
      <c r="N30" s="45">
        <f t="shared" si="10"/>
        <v>25568982</v>
      </c>
      <c r="O30" s="46">
        <f t="shared" si="11"/>
        <v>0.005674972904493312</v>
      </c>
      <c r="P30" s="46">
        <f t="shared" si="12"/>
        <v>0.06698379505484027</v>
      </c>
      <c r="Q30" s="47">
        <v>967114</v>
      </c>
      <c r="R30" s="47">
        <v>23994</v>
      </c>
      <c r="S30" s="47">
        <v>27182</v>
      </c>
      <c r="T30" s="47">
        <v>60817</v>
      </c>
      <c r="U30" s="47">
        <v>52785</v>
      </c>
      <c r="V30" s="47">
        <v>20915</v>
      </c>
      <c r="W30" s="47">
        <v>20020</v>
      </c>
      <c r="X30" s="48"/>
      <c r="Y30" s="47">
        <v>89255757</v>
      </c>
      <c r="Z30" s="47">
        <v>9165557</v>
      </c>
      <c r="AA30" s="47">
        <v>7715281</v>
      </c>
      <c r="AB30" s="47">
        <v>6970965</v>
      </c>
      <c r="AC30" s="47">
        <v>8445632</v>
      </c>
      <c r="AD30" s="47">
        <v>7602602</v>
      </c>
      <c r="AE30" s="47">
        <v>9427028</v>
      </c>
    </row>
    <row r="31" spans="1:31" ht="12.75">
      <c r="A31" s="9" t="s">
        <v>109</v>
      </c>
      <c r="B31" s="19">
        <v>38</v>
      </c>
      <c r="C31" s="6" t="s">
        <v>49</v>
      </c>
      <c r="D31" s="45">
        <f t="shared" si="0"/>
        <v>80683470</v>
      </c>
      <c r="E31" s="46">
        <f t="shared" si="1"/>
        <v>0.004933230827219202</v>
      </c>
      <c r="F31" s="45">
        <f t="shared" si="2"/>
        <v>7491790</v>
      </c>
      <c r="G31" s="45">
        <f t="shared" si="3"/>
        <v>8888282</v>
      </c>
      <c r="H31" s="45">
        <f t="shared" si="4"/>
        <v>7539025</v>
      </c>
      <c r="I31" s="45">
        <f t="shared" si="5"/>
        <v>23919097</v>
      </c>
      <c r="J31" s="46">
        <f t="shared" si="6"/>
        <v>0.005637701119428368</v>
      </c>
      <c r="K31" s="45">
        <f t="shared" si="7"/>
        <v>5242042</v>
      </c>
      <c r="L31" s="45">
        <f t="shared" si="8"/>
        <v>7531394</v>
      </c>
      <c r="M31" s="45">
        <f t="shared" si="9"/>
        <v>9249355</v>
      </c>
      <c r="N31" s="45">
        <f t="shared" si="10"/>
        <v>22022791</v>
      </c>
      <c r="O31" s="46">
        <f t="shared" si="11"/>
        <v>0.004887904501098994</v>
      </c>
      <c r="P31" s="46">
        <f t="shared" si="12"/>
        <v>-0.07927999957523482</v>
      </c>
      <c r="Q31" s="47">
        <v>9231783</v>
      </c>
      <c r="R31" s="47">
        <v>193504</v>
      </c>
      <c r="S31" s="47">
        <v>43817</v>
      </c>
      <c r="T31" s="47">
        <v>429635</v>
      </c>
      <c r="U31" s="47">
        <v>1330203</v>
      </c>
      <c r="V31" s="47">
        <v>670359</v>
      </c>
      <c r="W31" s="47">
        <v>1252736</v>
      </c>
      <c r="X31" s="48"/>
      <c r="Y31" s="47">
        <v>71451687</v>
      </c>
      <c r="Z31" s="47">
        <v>7298286</v>
      </c>
      <c r="AA31" s="47">
        <v>8844465</v>
      </c>
      <c r="AB31" s="47">
        <v>7109390</v>
      </c>
      <c r="AC31" s="47">
        <v>3911839</v>
      </c>
      <c r="AD31" s="47">
        <v>6861035</v>
      </c>
      <c r="AE31" s="47">
        <v>7996619</v>
      </c>
    </row>
    <row r="32" spans="1:31" ht="12.75">
      <c r="A32" s="9" t="s">
        <v>109</v>
      </c>
      <c r="B32" s="19">
        <v>68</v>
      </c>
      <c r="C32" s="6" t="s">
        <v>79</v>
      </c>
      <c r="D32" s="45">
        <f t="shared" si="0"/>
        <v>76043398</v>
      </c>
      <c r="E32" s="46">
        <f t="shared" si="1"/>
        <v>0.004649522823201568</v>
      </c>
      <c r="F32" s="45">
        <f t="shared" si="2"/>
        <v>6174485</v>
      </c>
      <c r="G32" s="45">
        <f t="shared" si="3"/>
        <v>5590327</v>
      </c>
      <c r="H32" s="45">
        <f t="shared" si="4"/>
        <v>6476592</v>
      </c>
      <c r="I32" s="45">
        <f t="shared" si="5"/>
        <v>18241404</v>
      </c>
      <c r="J32" s="46">
        <f t="shared" si="6"/>
        <v>0.004299476010768514</v>
      </c>
      <c r="K32" s="45">
        <f t="shared" si="7"/>
        <v>5512062</v>
      </c>
      <c r="L32" s="45">
        <f t="shared" si="8"/>
        <v>3804155</v>
      </c>
      <c r="M32" s="45">
        <f t="shared" si="9"/>
        <v>5744165</v>
      </c>
      <c r="N32" s="45">
        <f t="shared" si="10"/>
        <v>15060382</v>
      </c>
      <c r="O32" s="46">
        <f t="shared" si="11"/>
        <v>0.003342614883193973</v>
      </c>
      <c r="P32" s="46">
        <f t="shared" si="12"/>
        <v>-0.17438471293108804</v>
      </c>
      <c r="Q32" s="47">
        <v>2008545</v>
      </c>
      <c r="R32" s="47">
        <v>223203</v>
      </c>
      <c r="S32" s="47">
        <v>126888</v>
      </c>
      <c r="T32" s="47">
        <v>144174</v>
      </c>
      <c r="U32" s="47">
        <v>199027</v>
      </c>
      <c r="V32" s="47">
        <v>107861</v>
      </c>
      <c r="W32" s="47">
        <v>234695</v>
      </c>
      <c r="X32" s="48"/>
      <c r="Y32" s="47">
        <v>74034853</v>
      </c>
      <c r="Z32" s="47">
        <v>5951282</v>
      </c>
      <c r="AA32" s="47">
        <v>5463439</v>
      </c>
      <c r="AB32" s="47">
        <v>6332418</v>
      </c>
      <c r="AC32" s="47">
        <v>5313035</v>
      </c>
      <c r="AD32" s="47">
        <v>3696294</v>
      </c>
      <c r="AE32" s="47">
        <v>5509470</v>
      </c>
    </row>
    <row r="33" spans="1:31" ht="12.75">
      <c r="A33" s="9" t="s">
        <v>109</v>
      </c>
      <c r="B33" s="19">
        <v>22</v>
      </c>
      <c r="C33" s="6" t="s">
        <v>33</v>
      </c>
      <c r="D33" s="45">
        <f t="shared" si="0"/>
        <v>70875865</v>
      </c>
      <c r="E33" s="46">
        <f t="shared" si="1"/>
        <v>0.004333564261971213</v>
      </c>
      <c r="F33" s="45">
        <f t="shared" si="2"/>
        <v>6047846</v>
      </c>
      <c r="G33" s="45">
        <f t="shared" si="3"/>
        <v>6618296</v>
      </c>
      <c r="H33" s="45">
        <f t="shared" si="4"/>
        <v>6482435</v>
      </c>
      <c r="I33" s="45">
        <f t="shared" si="5"/>
        <v>19148577</v>
      </c>
      <c r="J33" s="46">
        <f t="shared" si="6"/>
        <v>0.0045132955474180446</v>
      </c>
      <c r="K33" s="45">
        <f t="shared" si="7"/>
        <v>6828604</v>
      </c>
      <c r="L33" s="45">
        <f t="shared" si="8"/>
        <v>5490698</v>
      </c>
      <c r="M33" s="45">
        <f t="shared" si="9"/>
        <v>6543135</v>
      </c>
      <c r="N33" s="45">
        <f t="shared" si="10"/>
        <v>18862437</v>
      </c>
      <c r="O33" s="46">
        <f t="shared" si="11"/>
        <v>0.0041864716744574385</v>
      </c>
      <c r="P33" s="46">
        <f t="shared" si="12"/>
        <v>-0.014943146950293027</v>
      </c>
      <c r="Q33" s="47">
        <v>652661</v>
      </c>
      <c r="R33" s="47">
        <v>101125</v>
      </c>
      <c r="S33" s="47">
        <v>54907</v>
      </c>
      <c r="T33" s="47">
        <v>31201</v>
      </c>
      <c r="U33" s="47">
        <v>79547</v>
      </c>
      <c r="V33" s="47">
        <v>46079</v>
      </c>
      <c r="W33" s="47">
        <v>114951</v>
      </c>
      <c r="X33" s="48"/>
      <c r="Y33" s="47">
        <v>70223204</v>
      </c>
      <c r="Z33" s="47">
        <v>5946721</v>
      </c>
      <c r="AA33" s="47">
        <v>6563389</v>
      </c>
      <c r="AB33" s="47">
        <v>6451234</v>
      </c>
      <c r="AC33" s="47">
        <v>6749057</v>
      </c>
      <c r="AD33" s="47">
        <v>5444619</v>
      </c>
      <c r="AE33" s="47">
        <v>6428184</v>
      </c>
    </row>
    <row r="34" spans="1:31" ht="12.75">
      <c r="A34" s="9" t="s">
        <v>109</v>
      </c>
      <c r="B34" s="19">
        <v>20</v>
      </c>
      <c r="C34" s="6" t="s">
        <v>31</v>
      </c>
      <c r="D34" s="45">
        <f t="shared" si="0"/>
        <v>62962548</v>
      </c>
      <c r="E34" s="46">
        <f t="shared" si="1"/>
        <v>0.003849720181269704</v>
      </c>
      <c r="F34" s="45">
        <f t="shared" si="2"/>
        <v>5757653</v>
      </c>
      <c r="G34" s="45">
        <f t="shared" si="3"/>
        <v>5170920</v>
      </c>
      <c r="H34" s="45">
        <f t="shared" si="4"/>
        <v>6518187</v>
      </c>
      <c r="I34" s="45">
        <f t="shared" si="5"/>
        <v>17446760</v>
      </c>
      <c r="J34" s="46">
        <f t="shared" si="6"/>
        <v>0.00411217941807745</v>
      </c>
      <c r="K34" s="45">
        <f t="shared" si="7"/>
        <v>6915545</v>
      </c>
      <c r="L34" s="45">
        <f t="shared" si="8"/>
        <v>1977192</v>
      </c>
      <c r="M34" s="45">
        <f t="shared" si="9"/>
        <v>5984167</v>
      </c>
      <c r="N34" s="45">
        <f t="shared" si="10"/>
        <v>14876904</v>
      </c>
      <c r="O34" s="46">
        <f t="shared" si="11"/>
        <v>0.003301892390661004</v>
      </c>
      <c r="P34" s="46">
        <f t="shared" si="12"/>
        <v>-0.1472970339478505</v>
      </c>
      <c r="Q34" s="47">
        <v>243900</v>
      </c>
      <c r="R34" s="47">
        <v>7040</v>
      </c>
      <c r="S34" s="47">
        <v>23839</v>
      </c>
      <c r="T34" s="47">
        <v>32529</v>
      </c>
      <c r="U34" s="47">
        <v>24750</v>
      </c>
      <c r="V34" s="47">
        <v>14685</v>
      </c>
      <c r="W34" s="47">
        <v>22386</v>
      </c>
      <c r="X34" s="48"/>
      <c r="Y34" s="47">
        <v>62718648</v>
      </c>
      <c r="Z34" s="47">
        <v>5750613</v>
      </c>
      <c r="AA34" s="47">
        <v>5147081</v>
      </c>
      <c r="AB34" s="47">
        <v>6485658</v>
      </c>
      <c r="AC34" s="47">
        <v>6890795</v>
      </c>
      <c r="AD34" s="47">
        <v>1962507</v>
      </c>
      <c r="AE34" s="47">
        <v>5961781</v>
      </c>
    </row>
    <row r="35" spans="1:31" ht="12.75">
      <c r="A35" s="9" t="s">
        <v>109</v>
      </c>
      <c r="B35" s="19">
        <v>25</v>
      </c>
      <c r="C35" s="6" t="s">
        <v>36</v>
      </c>
      <c r="D35" s="45">
        <f t="shared" si="0"/>
        <v>61697164</v>
      </c>
      <c r="E35" s="46">
        <f t="shared" si="1"/>
        <v>0.003772350785071574</v>
      </c>
      <c r="F35" s="45">
        <f t="shared" si="2"/>
        <v>5718732</v>
      </c>
      <c r="G35" s="45">
        <f t="shared" si="3"/>
        <v>5370117</v>
      </c>
      <c r="H35" s="45">
        <f t="shared" si="4"/>
        <v>6222213</v>
      </c>
      <c r="I35" s="45">
        <f t="shared" si="5"/>
        <v>17311062</v>
      </c>
      <c r="J35" s="46">
        <f t="shared" si="6"/>
        <v>0.0040801955699202985</v>
      </c>
      <c r="K35" s="45">
        <f t="shared" si="7"/>
        <v>6042530</v>
      </c>
      <c r="L35" s="45">
        <f t="shared" si="8"/>
        <v>4818115</v>
      </c>
      <c r="M35" s="45">
        <f t="shared" si="9"/>
        <v>5928517</v>
      </c>
      <c r="N35" s="45">
        <f t="shared" si="10"/>
        <v>16789162</v>
      </c>
      <c r="O35" s="46">
        <f t="shared" si="11"/>
        <v>0.0037263133682502005</v>
      </c>
      <c r="P35" s="46">
        <f t="shared" si="12"/>
        <v>-0.03014835253897189</v>
      </c>
      <c r="Q35" s="47">
        <v>16980</v>
      </c>
      <c r="R35" s="60">
        <v>0</v>
      </c>
      <c r="S35" s="60">
        <v>0</v>
      </c>
      <c r="T35" s="60">
        <v>0</v>
      </c>
      <c r="U35" s="47">
        <v>7152</v>
      </c>
      <c r="V35" s="60">
        <v>0</v>
      </c>
      <c r="W35" s="47">
        <v>3403</v>
      </c>
      <c r="X35" s="48"/>
      <c r="Y35" s="47">
        <v>61680184</v>
      </c>
      <c r="Z35" s="47">
        <v>5718732</v>
      </c>
      <c r="AA35" s="47">
        <v>5370117</v>
      </c>
      <c r="AB35" s="47">
        <v>6222213</v>
      </c>
      <c r="AC35" s="47">
        <v>6035378</v>
      </c>
      <c r="AD35" s="47">
        <v>4818115</v>
      </c>
      <c r="AE35" s="47">
        <v>5925114</v>
      </c>
    </row>
    <row r="36" spans="1:31" ht="12.75">
      <c r="A36" s="9" t="s">
        <v>109</v>
      </c>
      <c r="B36" s="19">
        <v>30</v>
      </c>
      <c r="C36" s="6" t="s">
        <v>41</v>
      </c>
      <c r="D36" s="45">
        <f t="shared" si="0"/>
        <v>54379508</v>
      </c>
      <c r="E36" s="46">
        <f t="shared" si="1"/>
        <v>0.0033249272153839347</v>
      </c>
      <c r="F36" s="45">
        <f t="shared" si="2"/>
        <v>5374229</v>
      </c>
      <c r="G36" s="45">
        <f t="shared" si="3"/>
        <v>4922213</v>
      </c>
      <c r="H36" s="45">
        <f t="shared" si="4"/>
        <v>5343184</v>
      </c>
      <c r="I36" s="45">
        <f t="shared" si="5"/>
        <v>15639626</v>
      </c>
      <c r="J36" s="46">
        <f t="shared" si="6"/>
        <v>0.0036862402041197887</v>
      </c>
      <c r="K36" s="45">
        <f t="shared" si="7"/>
        <v>5335784</v>
      </c>
      <c r="L36" s="45">
        <f t="shared" si="8"/>
        <v>5660066</v>
      </c>
      <c r="M36" s="45">
        <f t="shared" si="9"/>
        <v>5704850</v>
      </c>
      <c r="N36" s="45">
        <f t="shared" si="10"/>
        <v>16700700</v>
      </c>
      <c r="O36" s="46">
        <f t="shared" si="11"/>
        <v>0.003706679444104245</v>
      </c>
      <c r="P36" s="46">
        <f t="shared" si="12"/>
        <v>0.06784522852400685</v>
      </c>
      <c r="Q36" s="47">
        <v>191231</v>
      </c>
      <c r="R36" s="47">
        <v>11222</v>
      </c>
      <c r="S36" s="47">
        <v>9757</v>
      </c>
      <c r="T36" s="47">
        <v>8510</v>
      </c>
      <c r="U36" s="47">
        <v>16123</v>
      </c>
      <c r="V36" s="47">
        <v>4564</v>
      </c>
      <c r="W36" s="47">
        <v>14743</v>
      </c>
      <c r="X36" s="48"/>
      <c r="Y36" s="47">
        <v>54188277</v>
      </c>
      <c r="Z36" s="47">
        <v>5363007</v>
      </c>
      <c r="AA36" s="47">
        <v>4912456</v>
      </c>
      <c r="AB36" s="47">
        <v>5334674</v>
      </c>
      <c r="AC36" s="47">
        <v>5319661</v>
      </c>
      <c r="AD36" s="47">
        <v>5655502</v>
      </c>
      <c r="AE36" s="47">
        <v>5690107</v>
      </c>
    </row>
    <row r="37" spans="1:31" ht="12.75">
      <c r="A37" s="9" t="s">
        <v>109</v>
      </c>
      <c r="B37" s="19">
        <v>49</v>
      </c>
      <c r="C37" s="6" t="s">
        <v>60</v>
      </c>
      <c r="D37" s="45">
        <f t="shared" si="0"/>
        <v>53814711</v>
      </c>
      <c r="E37" s="46">
        <f t="shared" si="1"/>
        <v>0.0032903938224656463</v>
      </c>
      <c r="F37" s="45">
        <f t="shared" si="2"/>
        <v>5210471</v>
      </c>
      <c r="G37" s="45">
        <f t="shared" si="3"/>
        <v>4836679</v>
      </c>
      <c r="H37" s="45">
        <f t="shared" si="4"/>
        <v>3946342</v>
      </c>
      <c r="I37" s="45">
        <f t="shared" si="5"/>
        <v>13993492</v>
      </c>
      <c r="J37" s="46">
        <f t="shared" si="6"/>
        <v>0.0032982484879388184</v>
      </c>
      <c r="K37" s="45">
        <f t="shared" si="7"/>
        <v>4553415</v>
      </c>
      <c r="L37" s="45">
        <f t="shared" si="8"/>
        <v>3468972</v>
      </c>
      <c r="M37" s="45">
        <f t="shared" si="9"/>
        <v>4357979</v>
      </c>
      <c r="N37" s="45">
        <f t="shared" si="10"/>
        <v>12380366</v>
      </c>
      <c r="O37" s="46">
        <f t="shared" si="11"/>
        <v>0.0027477918987040724</v>
      </c>
      <c r="P37" s="46">
        <f t="shared" si="12"/>
        <v>-0.11527687299210228</v>
      </c>
      <c r="Q37" s="47">
        <v>2049358</v>
      </c>
      <c r="R37" s="47">
        <v>56119</v>
      </c>
      <c r="S37" s="47">
        <v>137889</v>
      </c>
      <c r="T37" s="47">
        <v>56593</v>
      </c>
      <c r="U37" s="47">
        <v>386587</v>
      </c>
      <c r="V37" s="47">
        <v>72311</v>
      </c>
      <c r="W37" s="47">
        <v>437538</v>
      </c>
      <c r="X37" s="48"/>
      <c r="Y37" s="47">
        <v>51765353</v>
      </c>
      <c r="Z37" s="47">
        <v>5154352</v>
      </c>
      <c r="AA37" s="47">
        <v>4698790</v>
      </c>
      <c r="AB37" s="47">
        <v>3889749</v>
      </c>
      <c r="AC37" s="47">
        <v>4166828</v>
      </c>
      <c r="AD37" s="47">
        <v>3396661</v>
      </c>
      <c r="AE37" s="47">
        <v>3920441</v>
      </c>
    </row>
    <row r="38" spans="1:31" ht="12.75">
      <c r="A38" s="9" t="s">
        <v>109</v>
      </c>
      <c r="B38" s="19">
        <v>88</v>
      </c>
      <c r="C38" s="6" t="s">
        <v>98</v>
      </c>
      <c r="D38" s="45">
        <f aca="true" t="shared" si="13" ref="D38:D69">Q38+Y38</f>
        <v>50153514</v>
      </c>
      <c r="E38" s="46">
        <f aca="true" t="shared" si="14" ref="E38:E69">D38/D$104</f>
        <v>0.0030665371898131034</v>
      </c>
      <c r="F38" s="45">
        <f aca="true" t="shared" si="15" ref="F38:F69">R38+Z38</f>
        <v>13210206</v>
      </c>
      <c r="G38" s="45">
        <f aca="true" t="shared" si="16" ref="G38:G69">S38+AA38</f>
        <v>5262065</v>
      </c>
      <c r="H38" s="45">
        <f aca="true" t="shared" si="17" ref="H38:H69">T38+AB38</f>
        <v>2098820</v>
      </c>
      <c r="I38" s="45">
        <f aca="true" t="shared" si="18" ref="I38:I69">SUM(F38:H38)</f>
        <v>20571091</v>
      </c>
      <c r="J38" s="46">
        <f aca="true" t="shared" si="19" ref="J38:J69">I38/I$104</f>
        <v>0.004848580310475886</v>
      </c>
      <c r="K38" s="45">
        <f aca="true" t="shared" si="20" ref="K38:K69">U38+AC38</f>
        <v>523438</v>
      </c>
      <c r="L38" s="45">
        <f aca="true" t="shared" si="21" ref="L38:L69">V38+AD38</f>
        <v>382312</v>
      </c>
      <c r="M38" s="45">
        <f aca="true" t="shared" si="22" ref="M38:M69">W38+AE38</f>
        <v>2013379</v>
      </c>
      <c r="N38" s="45">
        <f aca="true" t="shared" si="23" ref="N38:N69">SUM(K38:M38)</f>
        <v>2919129</v>
      </c>
      <c r="O38" s="46">
        <f aca="true" t="shared" si="24" ref="O38:O69">N38/N$104</f>
        <v>0.0006478935289531925</v>
      </c>
      <c r="P38" s="46">
        <f aca="true" t="shared" si="25" ref="P38:P69">(N38*100/I38-100)/100</f>
        <v>-0.8580955672210093</v>
      </c>
      <c r="Q38" s="47">
        <v>33845805</v>
      </c>
      <c r="R38" s="47">
        <v>455716</v>
      </c>
      <c r="S38" s="47">
        <v>256267</v>
      </c>
      <c r="T38" s="47">
        <v>346413</v>
      </c>
      <c r="U38" s="47">
        <v>332508</v>
      </c>
      <c r="V38" s="47">
        <v>317865</v>
      </c>
      <c r="W38" s="47">
        <v>1526448</v>
      </c>
      <c r="X38" s="48"/>
      <c r="Y38" s="47">
        <v>16307709</v>
      </c>
      <c r="Z38" s="47">
        <v>12754490</v>
      </c>
      <c r="AA38" s="47">
        <v>5005798</v>
      </c>
      <c r="AB38" s="47">
        <v>1752407</v>
      </c>
      <c r="AC38" s="47">
        <v>190930</v>
      </c>
      <c r="AD38" s="47">
        <v>64447</v>
      </c>
      <c r="AE38" s="47">
        <v>486931</v>
      </c>
    </row>
    <row r="39" spans="1:31" ht="12.75">
      <c r="A39" s="9" t="s">
        <v>109</v>
      </c>
      <c r="B39" s="19">
        <v>19</v>
      </c>
      <c r="C39" s="6" t="s">
        <v>30</v>
      </c>
      <c r="D39" s="45">
        <f t="shared" si="13"/>
        <v>49262220</v>
      </c>
      <c r="E39" s="46">
        <f t="shared" si="14"/>
        <v>0.0030120407850735016</v>
      </c>
      <c r="F39" s="45">
        <f t="shared" si="15"/>
        <v>4413338</v>
      </c>
      <c r="G39" s="45">
        <f t="shared" si="16"/>
        <v>4497036</v>
      </c>
      <c r="H39" s="45">
        <f t="shared" si="17"/>
        <v>4631683</v>
      </c>
      <c r="I39" s="45">
        <f t="shared" si="18"/>
        <v>13542057</v>
      </c>
      <c r="J39" s="46">
        <f t="shared" si="19"/>
        <v>0.003191845825461671</v>
      </c>
      <c r="K39" s="45">
        <f t="shared" si="20"/>
        <v>4477980</v>
      </c>
      <c r="L39" s="45">
        <f t="shared" si="21"/>
        <v>3470206</v>
      </c>
      <c r="M39" s="45">
        <f t="shared" si="22"/>
        <v>5061318</v>
      </c>
      <c r="N39" s="45">
        <f t="shared" si="23"/>
        <v>13009504</v>
      </c>
      <c r="O39" s="46">
        <f t="shared" si="24"/>
        <v>0.0028874275362584774</v>
      </c>
      <c r="P39" s="46">
        <f t="shared" si="25"/>
        <v>-0.03932585721652188</v>
      </c>
      <c r="Q39" s="47">
        <v>3867096</v>
      </c>
      <c r="R39" s="47">
        <v>396620</v>
      </c>
      <c r="S39" s="47">
        <v>364027</v>
      </c>
      <c r="T39" s="47">
        <v>513185</v>
      </c>
      <c r="U39" s="47">
        <v>349303</v>
      </c>
      <c r="V39" s="47">
        <v>323756</v>
      </c>
      <c r="W39" s="47">
        <v>429629</v>
      </c>
      <c r="X39" s="48"/>
      <c r="Y39" s="47">
        <v>45395124</v>
      </c>
      <c r="Z39" s="47">
        <v>4016718</v>
      </c>
      <c r="AA39" s="47">
        <v>4133009</v>
      </c>
      <c r="AB39" s="47">
        <v>4118498</v>
      </c>
      <c r="AC39" s="47">
        <v>4128677</v>
      </c>
      <c r="AD39" s="47">
        <v>3146450</v>
      </c>
      <c r="AE39" s="47">
        <v>4631689</v>
      </c>
    </row>
    <row r="40" spans="1:31" ht="12.75">
      <c r="A40" s="9" t="s">
        <v>109</v>
      </c>
      <c r="B40" s="19">
        <v>8</v>
      </c>
      <c r="C40" s="6" t="s">
        <v>19</v>
      </c>
      <c r="D40" s="45">
        <f t="shared" si="13"/>
        <v>43868318</v>
      </c>
      <c r="E40" s="46">
        <f t="shared" si="14"/>
        <v>0.0026822413400893023</v>
      </c>
      <c r="F40" s="45">
        <f t="shared" si="15"/>
        <v>1872266</v>
      </c>
      <c r="G40" s="45">
        <f t="shared" si="16"/>
        <v>2171777</v>
      </c>
      <c r="H40" s="45">
        <f t="shared" si="17"/>
        <v>2798911</v>
      </c>
      <c r="I40" s="45">
        <f t="shared" si="18"/>
        <v>6842954</v>
      </c>
      <c r="J40" s="46">
        <f t="shared" si="19"/>
        <v>0.0016128756627391424</v>
      </c>
      <c r="K40" s="45">
        <f t="shared" si="20"/>
        <v>2198862</v>
      </c>
      <c r="L40" s="45">
        <f t="shared" si="21"/>
        <v>2653368</v>
      </c>
      <c r="M40" s="45">
        <f t="shared" si="22"/>
        <v>2569373</v>
      </c>
      <c r="N40" s="45">
        <f t="shared" si="23"/>
        <v>7421603</v>
      </c>
      <c r="O40" s="46">
        <f t="shared" si="24"/>
        <v>0.0016472066010647698</v>
      </c>
      <c r="P40" s="46">
        <f t="shared" si="25"/>
        <v>0.08456128742060813</v>
      </c>
      <c r="Q40" s="47">
        <v>1294655</v>
      </c>
      <c r="R40" s="47">
        <v>23900</v>
      </c>
      <c r="S40" s="47">
        <v>10771</v>
      </c>
      <c r="T40" s="47">
        <v>5766</v>
      </c>
      <c r="U40" s="47">
        <v>14483</v>
      </c>
      <c r="V40" s="47">
        <v>18423</v>
      </c>
      <c r="W40" s="47">
        <v>13689</v>
      </c>
      <c r="X40" s="48"/>
      <c r="Y40" s="47">
        <v>42573663</v>
      </c>
      <c r="Z40" s="47">
        <v>1848366</v>
      </c>
      <c r="AA40" s="47">
        <v>2161006</v>
      </c>
      <c r="AB40" s="47">
        <v>2793145</v>
      </c>
      <c r="AC40" s="47">
        <v>2184379</v>
      </c>
      <c r="AD40" s="47">
        <v>2634945</v>
      </c>
      <c r="AE40" s="47">
        <v>2555684</v>
      </c>
    </row>
    <row r="41" spans="1:31" ht="12.75">
      <c r="A41" s="9" t="s">
        <v>109</v>
      </c>
      <c r="B41" s="19">
        <v>99</v>
      </c>
      <c r="C41" s="6" t="s">
        <v>108</v>
      </c>
      <c r="D41" s="45">
        <f t="shared" si="13"/>
        <v>40941794</v>
      </c>
      <c r="E41" s="46">
        <f t="shared" si="14"/>
        <v>0.002503304831614929</v>
      </c>
      <c r="F41" s="45">
        <f t="shared" si="15"/>
        <v>4156046</v>
      </c>
      <c r="G41" s="45">
        <f t="shared" si="16"/>
        <v>2579666</v>
      </c>
      <c r="H41" s="45">
        <f t="shared" si="17"/>
        <v>3434857</v>
      </c>
      <c r="I41" s="45">
        <f t="shared" si="18"/>
        <v>10170569</v>
      </c>
      <c r="J41" s="46">
        <f t="shared" si="19"/>
        <v>0.0023971903386036464</v>
      </c>
      <c r="K41" s="45">
        <f t="shared" si="20"/>
        <v>3754852</v>
      </c>
      <c r="L41" s="45">
        <f t="shared" si="21"/>
        <v>2993144</v>
      </c>
      <c r="M41" s="45">
        <f t="shared" si="22"/>
        <v>3285519</v>
      </c>
      <c r="N41" s="45">
        <f t="shared" si="23"/>
        <v>10033515</v>
      </c>
      <c r="O41" s="46">
        <f t="shared" si="24"/>
        <v>0.002226914069626519</v>
      </c>
      <c r="P41" s="46">
        <f t="shared" si="25"/>
        <v>-0.013475548909800494</v>
      </c>
      <c r="Q41" s="47">
        <v>40721790</v>
      </c>
      <c r="R41" s="47">
        <v>4146347</v>
      </c>
      <c r="S41" s="47">
        <v>2578333</v>
      </c>
      <c r="T41" s="47">
        <v>3430435</v>
      </c>
      <c r="U41" s="47">
        <v>3747907</v>
      </c>
      <c r="V41" s="47">
        <v>2962495</v>
      </c>
      <c r="W41" s="47">
        <v>3281380</v>
      </c>
      <c r="X41" s="48"/>
      <c r="Y41" s="47">
        <v>220004</v>
      </c>
      <c r="Z41" s="47">
        <v>9699</v>
      </c>
      <c r="AA41" s="47">
        <v>1333</v>
      </c>
      <c r="AB41" s="47">
        <v>4422</v>
      </c>
      <c r="AC41" s="47">
        <v>6945</v>
      </c>
      <c r="AD41" s="47">
        <v>30649</v>
      </c>
      <c r="AE41" s="47">
        <v>4139</v>
      </c>
    </row>
    <row r="42" spans="1:31" ht="12.75">
      <c r="A42" s="9" t="s">
        <v>109</v>
      </c>
      <c r="B42" s="19">
        <v>32</v>
      </c>
      <c r="C42" s="6" t="s">
        <v>43</v>
      </c>
      <c r="D42" s="45">
        <f t="shared" si="13"/>
        <v>36375052</v>
      </c>
      <c r="E42" s="46">
        <f t="shared" si="14"/>
        <v>0.0022240804450787935</v>
      </c>
      <c r="F42" s="45">
        <f t="shared" si="15"/>
        <v>3442059</v>
      </c>
      <c r="G42" s="45">
        <f t="shared" si="16"/>
        <v>3384162</v>
      </c>
      <c r="H42" s="45">
        <f t="shared" si="17"/>
        <v>3508980</v>
      </c>
      <c r="I42" s="45">
        <f t="shared" si="18"/>
        <v>10335201</v>
      </c>
      <c r="J42" s="46">
        <f t="shared" si="19"/>
        <v>0.002435993894218381</v>
      </c>
      <c r="K42" s="45">
        <f t="shared" si="20"/>
        <v>3475578</v>
      </c>
      <c r="L42" s="45">
        <f t="shared" si="21"/>
        <v>2782141</v>
      </c>
      <c r="M42" s="45">
        <f t="shared" si="22"/>
        <v>3354092</v>
      </c>
      <c r="N42" s="45">
        <f t="shared" si="23"/>
        <v>9611811</v>
      </c>
      <c r="O42" s="46">
        <f t="shared" si="24"/>
        <v>0.0021333179001068858</v>
      </c>
      <c r="P42" s="46">
        <f t="shared" si="25"/>
        <v>-0.06999283323081955</v>
      </c>
      <c r="Q42" s="47">
        <v>3734484</v>
      </c>
      <c r="R42" s="47">
        <v>411349</v>
      </c>
      <c r="S42" s="47">
        <v>155464</v>
      </c>
      <c r="T42" s="47">
        <v>401515</v>
      </c>
      <c r="U42" s="47">
        <v>369798</v>
      </c>
      <c r="V42" s="47">
        <v>198697</v>
      </c>
      <c r="W42" s="47">
        <v>248041</v>
      </c>
      <c r="X42" s="48"/>
      <c r="Y42" s="47">
        <v>32640568</v>
      </c>
      <c r="Z42" s="47">
        <v>3030710</v>
      </c>
      <c r="AA42" s="47">
        <v>3228698</v>
      </c>
      <c r="AB42" s="47">
        <v>3107465</v>
      </c>
      <c r="AC42" s="47">
        <v>3105780</v>
      </c>
      <c r="AD42" s="47">
        <v>2583444</v>
      </c>
      <c r="AE42" s="47">
        <v>3106051</v>
      </c>
    </row>
    <row r="43" spans="1:31" ht="12.75">
      <c r="A43" s="9" t="s">
        <v>109</v>
      </c>
      <c r="B43" s="19">
        <v>2</v>
      </c>
      <c r="C43" s="6" t="s">
        <v>13</v>
      </c>
      <c r="D43" s="45">
        <f t="shared" si="13"/>
        <v>33276349</v>
      </c>
      <c r="E43" s="46">
        <f t="shared" si="14"/>
        <v>0.0020346163929749785</v>
      </c>
      <c r="F43" s="45">
        <f t="shared" si="15"/>
        <v>3024749</v>
      </c>
      <c r="G43" s="45">
        <f t="shared" si="16"/>
        <v>3236810</v>
      </c>
      <c r="H43" s="45">
        <f t="shared" si="17"/>
        <v>2939869</v>
      </c>
      <c r="I43" s="45">
        <f t="shared" si="18"/>
        <v>9201428</v>
      </c>
      <c r="J43" s="46">
        <f t="shared" si="19"/>
        <v>0.002168765022188736</v>
      </c>
      <c r="K43" s="45">
        <f t="shared" si="20"/>
        <v>3140565</v>
      </c>
      <c r="L43" s="45">
        <f t="shared" si="21"/>
        <v>2400331</v>
      </c>
      <c r="M43" s="45">
        <f t="shared" si="22"/>
        <v>2914544</v>
      </c>
      <c r="N43" s="45">
        <f t="shared" si="23"/>
        <v>8455440</v>
      </c>
      <c r="O43" s="46">
        <f t="shared" si="24"/>
        <v>0.0018766641900553151</v>
      </c>
      <c r="P43" s="46">
        <f t="shared" si="25"/>
        <v>-0.08107306822375833</v>
      </c>
      <c r="Q43" s="47">
        <v>306983</v>
      </c>
      <c r="R43" s="47">
        <v>33645</v>
      </c>
      <c r="S43" s="47">
        <v>51271</v>
      </c>
      <c r="T43" s="47">
        <v>73747</v>
      </c>
      <c r="U43" s="47">
        <v>23067</v>
      </c>
      <c r="V43" s="47">
        <v>29790</v>
      </c>
      <c r="W43" s="47">
        <v>38485</v>
      </c>
      <c r="X43" s="48"/>
      <c r="Y43" s="47">
        <v>32969366</v>
      </c>
      <c r="Z43" s="47">
        <v>2991104</v>
      </c>
      <c r="AA43" s="47">
        <v>3185539</v>
      </c>
      <c r="AB43" s="47">
        <v>2866122</v>
      </c>
      <c r="AC43" s="47">
        <v>3117498</v>
      </c>
      <c r="AD43" s="47">
        <v>2370541</v>
      </c>
      <c r="AE43" s="47">
        <v>2876059</v>
      </c>
    </row>
    <row r="44" spans="1:31" ht="12.75">
      <c r="A44" s="9" t="s">
        <v>109</v>
      </c>
      <c r="B44" s="19">
        <v>69</v>
      </c>
      <c r="C44" s="6" t="s">
        <v>80</v>
      </c>
      <c r="D44" s="45">
        <f t="shared" si="13"/>
        <v>31874797</v>
      </c>
      <c r="E44" s="46">
        <f t="shared" si="14"/>
        <v>0.0019489212743546373</v>
      </c>
      <c r="F44" s="45">
        <f t="shared" si="15"/>
        <v>3079486</v>
      </c>
      <c r="G44" s="45">
        <f t="shared" si="16"/>
        <v>2852226</v>
      </c>
      <c r="H44" s="45">
        <f t="shared" si="17"/>
        <v>3839087</v>
      </c>
      <c r="I44" s="45">
        <f t="shared" si="18"/>
        <v>9770799</v>
      </c>
      <c r="J44" s="46">
        <f t="shared" si="19"/>
        <v>0.002302965051732914</v>
      </c>
      <c r="K44" s="45">
        <f t="shared" si="20"/>
        <v>3815947</v>
      </c>
      <c r="L44" s="45">
        <f t="shared" si="21"/>
        <v>2471966</v>
      </c>
      <c r="M44" s="45">
        <f t="shared" si="22"/>
        <v>2357200</v>
      </c>
      <c r="N44" s="45">
        <f t="shared" si="23"/>
        <v>8645113</v>
      </c>
      <c r="O44" s="46">
        <f t="shared" si="24"/>
        <v>0.0019187616476589835</v>
      </c>
      <c r="P44" s="46">
        <f t="shared" si="25"/>
        <v>-0.11520920653469588</v>
      </c>
      <c r="Q44" s="47">
        <v>422394</v>
      </c>
      <c r="R44" s="47">
        <v>830</v>
      </c>
      <c r="S44" s="47">
        <v>13639</v>
      </c>
      <c r="T44" s="47">
        <v>246</v>
      </c>
      <c r="U44" s="47">
        <v>11298</v>
      </c>
      <c r="V44" s="47">
        <v>94</v>
      </c>
      <c r="W44" s="47">
        <v>25001</v>
      </c>
      <c r="X44" s="48"/>
      <c r="Y44" s="47">
        <v>31452403</v>
      </c>
      <c r="Z44" s="47">
        <v>3078656</v>
      </c>
      <c r="AA44" s="47">
        <v>2838587</v>
      </c>
      <c r="AB44" s="47">
        <v>3838841</v>
      </c>
      <c r="AC44" s="47">
        <v>3804649</v>
      </c>
      <c r="AD44" s="47">
        <v>2471872</v>
      </c>
      <c r="AE44" s="47">
        <v>2332199</v>
      </c>
    </row>
    <row r="45" spans="1:31" ht="12.75">
      <c r="A45" s="9" t="s">
        <v>109</v>
      </c>
      <c r="B45" s="19">
        <v>54</v>
      </c>
      <c r="C45" s="6" t="s">
        <v>65</v>
      </c>
      <c r="D45" s="45">
        <f t="shared" si="13"/>
        <v>28704207</v>
      </c>
      <c r="E45" s="46">
        <f t="shared" si="14"/>
        <v>0.0017550618341437374</v>
      </c>
      <c r="F45" s="45">
        <f t="shared" si="15"/>
        <v>2705132</v>
      </c>
      <c r="G45" s="45">
        <f t="shared" si="16"/>
        <v>2061040</v>
      </c>
      <c r="H45" s="45">
        <f t="shared" si="17"/>
        <v>2161490</v>
      </c>
      <c r="I45" s="45">
        <f t="shared" si="18"/>
        <v>6927662</v>
      </c>
      <c r="J45" s="46">
        <f t="shared" si="19"/>
        <v>0.0016328412319420492</v>
      </c>
      <c r="K45" s="45">
        <f t="shared" si="20"/>
        <v>2012886</v>
      </c>
      <c r="L45" s="45">
        <f t="shared" si="21"/>
        <v>1513528</v>
      </c>
      <c r="M45" s="45">
        <f t="shared" si="22"/>
        <v>2040656</v>
      </c>
      <c r="N45" s="45">
        <f t="shared" si="23"/>
        <v>5567070</v>
      </c>
      <c r="O45" s="46">
        <f t="shared" si="24"/>
        <v>0.0012355975457848725</v>
      </c>
      <c r="P45" s="46">
        <f t="shared" si="25"/>
        <v>-0.19639988209586434</v>
      </c>
      <c r="Q45" s="47">
        <v>4092676</v>
      </c>
      <c r="R45" s="47">
        <v>566220</v>
      </c>
      <c r="S45" s="47">
        <v>280855</v>
      </c>
      <c r="T45" s="47">
        <v>542222</v>
      </c>
      <c r="U45" s="47">
        <v>609709</v>
      </c>
      <c r="V45" s="47">
        <v>382025</v>
      </c>
      <c r="W45" s="47">
        <v>553116</v>
      </c>
      <c r="X45" s="48"/>
      <c r="Y45" s="47">
        <v>24611531</v>
      </c>
      <c r="Z45" s="47">
        <v>2138912</v>
      </c>
      <c r="AA45" s="47">
        <v>1780185</v>
      </c>
      <c r="AB45" s="47">
        <v>1619268</v>
      </c>
      <c r="AC45" s="47">
        <v>1403177</v>
      </c>
      <c r="AD45" s="47">
        <v>1131503</v>
      </c>
      <c r="AE45" s="47">
        <v>1487540</v>
      </c>
    </row>
    <row r="46" spans="1:31" ht="12.75">
      <c r="A46" s="9" t="s">
        <v>109</v>
      </c>
      <c r="B46" s="19">
        <v>61</v>
      </c>
      <c r="C46" s="6" t="s">
        <v>72</v>
      </c>
      <c r="D46" s="45">
        <f t="shared" si="13"/>
        <v>26995881</v>
      </c>
      <c r="E46" s="46">
        <f t="shared" si="14"/>
        <v>0.0016506096274384473</v>
      </c>
      <c r="F46" s="45">
        <f t="shared" si="15"/>
        <v>1596157</v>
      </c>
      <c r="G46" s="45">
        <f t="shared" si="16"/>
        <v>1705805</v>
      </c>
      <c r="H46" s="45">
        <f t="shared" si="17"/>
        <v>2483749</v>
      </c>
      <c r="I46" s="45">
        <f t="shared" si="18"/>
        <v>5785711</v>
      </c>
      <c r="J46" s="46">
        <f t="shared" si="19"/>
        <v>0.0013636848155843435</v>
      </c>
      <c r="K46" s="45">
        <f t="shared" si="20"/>
        <v>4250586</v>
      </c>
      <c r="L46" s="45">
        <f t="shared" si="21"/>
        <v>3326283</v>
      </c>
      <c r="M46" s="45">
        <f t="shared" si="22"/>
        <v>2741958</v>
      </c>
      <c r="N46" s="45">
        <f t="shared" si="23"/>
        <v>10318827</v>
      </c>
      <c r="O46" s="46">
        <f t="shared" si="24"/>
        <v>0.0022902383689406957</v>
      </c>
      <c r="P46" s="46">
        <f t="shared" si="25"/>
        <v>0.7835019758159367</v>
      </c>
      <c r="Q46" s="47">
        <v>280480</v>
      </c>
      <c r="R46" s="47">
        <v>24477</v>
      </c>
      <c r="S46" s="47">
        <v>1431</v>
      </c>
      <c r="T46" s="47">
        <v>505</v>
      </c>
      <c r="U46" s="47">
        <v>55708</v>
      </c>
      <c r="V46" s="47">
        <v>8944</v>
      </c>
      <c r="W46" s="47">
        <v>241255</v>
      </c>
      <c r="X46" s="48"/>
      <c r="Y46" s="47">
        <v>26715401</v>
      </c>
      <c r="Z46" s="47">
        <v>1571680</v>
      </c>
      <c r="AA46" s="47">
        <v>1704374</v>
      </c>
      <c r="AB46" s="47">
        <v>2483244</v>
      </c>
      <c r="AC46" s="47">
        <v>4194878</v>
      </c>
      <c r="AD46" s="47">
        <v>3317339</v>
      </c>
      <c r="AE46" s="47">
        <v>2500703</v>
      </c>
    </row>
    <row r="47" spans="1:31" ht="12.75">
      <c r="A47" s="9" t="s">
        <v>109</v>
      </c>
      <c r="B47" s="19">
        <v>9</v>
      </c>
      <c r="C47" s="6" t="s">
        <v>20</v>
      </c>
      <c r="D47" s="45">
        <f t="shared" si="13"/>
        <v>25610950</v>
      </c>
      <c r="E47" s="46">
        <f t="shared" si="14"/>
        <v>0.0015659307669138379</v>
      </c>
      <c r="F47" s="45">
        <f t="shared" si="15"/>
        <v>2997386</v>
      </c>
      <c r="G47" s="45">
        <f t="shared" si="16"/>
        <v>2678368</v>
      </c>
      <c r="H47" s="45">
        <f t="shared" si="17"/>
        <v>2637984</v>
      </c>
      <c r="I47" s="45">
        <f t="shared" si="18"/>
        <v>8313738</v>
      </c>
      <c r="J47" s="46">
        <f t="shared" si="19"/>
        <v>0.001959537604167673</v>
      </c>
      <c r="K47" s="45">
        <f t="shared" si="20"/>
        <v>2827144</v>
      </c>
      <c r="L47" s="45">
        <f t="shared" si="21"/>
        <v>2296939</v>
      </c>
      <c r="M47" s="45">
        <f t="shared" si="22"/>
        <v>2986994</v>
      </c>
      <c r="N47" s="45">
        <f t="shared" si="23"/>
        <v>8111077</v>
      </c>
      <c r="O47" s="46">
        <f t="shared" si="24"/>
        <v>0.0018002336659808708</v>
      </c>
      <c r="P47" s="46">
        <f t="shared" si="25"/>
        <v>-0.024376640206847922</v>
      </c>
      <c r="Q47" s="47">
        <v>6348</v>
      </c>
      <c r="R47" s="47">
        <v>2458</v>
      </c>
      <c r="S47" s="60">
        <v>0</v>
      </c>
      <c r="T47" s="47">
        <v>2846</v>
      </c>
      <c r="U47" s="47">
        <v>16</v>
      </c>
      <c r="V47" s="47">
        <v>2496</v>
      </c>
      <c r="W47" s="47">
        <v>5192</v>
      </c>
      <c r="X47" s="48"/>
      <c r="Y47" s="47">
        <v>25604602</v>
      </c>
      <c r="Z47" s="47">
        <v>2994928</v>
      </c>
      <c r="AA47" s="47">
        <v>2678368</v>
      </c>
      <c r="AB47" s="47">
        <v>2635138</v>
      </c>
      <c r="AC47" s="47">
        <v>2827128</v>
      </c>
      <c r="AD47" s="47">
        <v>2294443</v>
      </c>
      <c r="AE47" s="47">
        <v>2981802</v>
      </c>
    </row>
    <row r="48" spans="1:31" ht="12.75">
      <c r="A48" s="9" t="s">
        <v>109</v>
      </c>
      <c r="B48" s="19">
        <v>1</v>
      </c>
      <c r="C48" s="6" t="s">
        <v>12</v>
      </c>
      <c r="D48" s="45">
        <f t="shared" si="13"/>
        <v>25219965</v>
      </c>
      <c r="E48" s="46">
        <f t="shared" si="14"/>
        <v>0.0015420247641727521</v>
      </c>
      <c r="F48" s="45">
        <f t="shared" si="15"/>
        <v>2678769</v>
      </c>
      <c r="G48" s="45">
        <f t="shared" si="16"/>
        <v>2650840</v>
      </c>
      <c r="H48" s="45">
        <f t="shared" si="17"/>
        <v>1870971</v>
      </c>
      <c r="I48" s="45">
        <f t="shared" si="18"/>
        <v>7200580</v>
      </c>
      <c r="J48" s="46">
        <f t="shared" si="19"/>
        <v>0.0016971676617446522</v>
      </c>
      <c r="K48" s="45">
        <f t="shared" si="20"/>
        <v>2506187</v>
      </c>
      <c r="L48" s="45">
        <f t="shared" si="21"/>
        <v>2495033</v>
      </c>
      <c r="M48" s="45">
        <f t="shared" si="22"/>
        <v>2495924</v>
      </c>
      <c r="N48" s="45">
        <f t="shared" si="23"/>
        <v>7497144</v>
      </c>
      <c r="O48" s="46">
        <f t="shared" si="24"/>
        <v>0.0016639727409204091</v>
      </c>
      <c r="P48" s="46">
        <f t="shared" si="25"/>
        <v>0.04118612667312917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48"/>
      <c r="Y48" s="47">
        <v>25219965</v>
      </c>
      <c r="Z48" s="47">
        <v>2678769</v>
      </c>
      <c r="AA48" s="47">
        <v>2650840</v>
      </c>
      <c r="AB48" s="47">
        <v>1870971</v>
      </c>
      <c r="AC48" s="47">
        <v>2506187</v>
      </c>
      <c r="AD48" s="47">
        <v>2495033</v>
      </c>
      <c r="AE48" s="47">
        <v>2495924</v>
      </c>
    </row>
    <row r="49" spans="1:31" ht="12.75">
      <c r="A49" s="9" t="s">
        <v>109</v>
      </c>
      <c r="B49" s="19">
        <v>26</v>
      </c>
      <c r="C49" s="6" t="s">
        <v>37</v>
      </c>
      <c r="D49" s="45">
        <f t="shared" si="13"/>
        <v>25056767</v>
      </c>
      <c r="E49" s="46">
        <f t="shared" si="14"/>
        <v>0.001532046345984485</v>
      </c>
      <c r="F49" s="45">
        <f t="shared" si="15"/>
        <v>2407975</v>
      </c>
      <c r="G49" s="45">
        <f t="shared" si="16"/>
        <v>1930634</v>
      </c>
      <c r="H49" s="45">
        <f t="shared" si="17"/>
        <v>2094142</v>
      </c>
      <c r="I49" s="45">
        <f t="shared" si="18"/>
        <v>6432751</v>
      </c>
      <c r="J49" s="46">
        <f t="shared" si="19"/>
        <v>0.0015161913308727314</v>
      </c>
      <c r="K49" s="45">
        <f t="shared" si="20"/>
        <v>2744335</v>
      </c>
      <c r="L49" s="45">
        <f t="shared" si="21"/>
        <v>2316947</v>
      </c>
      <c r="M49" s="45">
        <f t="shared" si="22"/>
        <v>2950414</v>
      </c>
      <c r="N49" s="45">
        <f t="shared" si="23"/>
        <v>8011696</v>
      </c>
      <c r="O49" s="46">
        <f t="shared" si="24"/>
        <v>0.0017781762965391992</v>
      </c>
      <c r="P49" s="46">
        <f t="shared" si="25"/>
        <v>0.2454540833307554</v>
      </c>
      <c r="Q49" s="47">
        <v>51200</v>
      </c>
      <c r="R49" s="47">
        <v>6400</v>
      </c>
      <c r="S49" s="60">
        <v>0</v>
      </c>
      <c r="T49" s="60">
        <v>0</v>
      </c>
      <c r="U49" s="47">
        <v>6400</v>
      </c>
      <c r="V49" s="47">
        <v>12800</v>
      </c>
      <c r="W49" s="60">
        <v>0</v>
      </c>
      <c r="X49" s="48"/>
      <c r="Y49" s="47">
        <v>25005567</v>
      </c>
      <c r="Z49" s="47">
        <v>2401575</v>
      </c>
      <c r="AA49" s="47">
        <v>1930634</v>
      </c>
      <c r="AB49" s="47">
        <v>2094142</v>
      </c>
      <c r="AC49" s="47">
        <v>2737935</v>
      </c>
      <c r="AD49" s="47">
        <v>2304147</v>
      </c>
      <c r="AE49" s="47">
        <v>2950414</v>
      </c>
    </row>
    <row r="50" spans="1:31" ht="12.75">
      <c r="A50" s="9" t="s">
        <v>109</v>
      </c>
      <c r="B50" s="19">
        <v>63</v>
      </c>
      <c r="C50" s="6" t="s">
        <v>74</v>
      </c>
      <c r="D50" s="45">
        <f t="shared" si="13"/>
        <v>20409924</v>
      </c>
      <c r="E50" s="46">
        <f t="shared" si="14"/>
        <v>0.001247924342594599</v>
      </c>
      <c r="F50" s="45">
        <f t="shared" si="15"/>
        <v>2289238</v>
      </c>
      <c r="G50" s="45">
        <f t="shared" si="16"/>
        <v>1587403</v>
      </c>
      <c r="H50" s="45">
        <f t="shared" si="17"/>
        <v>1674142</v>
      </c>
      <c r="I50" s="45">
        <f t="shared" si="18"/>
        <v>5550783</v>
      </c>
      <c r="J50" s="46">
        <f t="shared" si="19"/>
        <v>0.001308312581064576</v>
      </c>
      <c r="K50" s="45">
        <f t="shared" si="20"/>
        <v>1881114</v>
      </c>
      <c r="L50" s="45">
        <f t="shared" si="21"/>
        <v>1509916</v>
      </c>
      <c r="M50" s="45">
        <f t="shared" si="22"/>
        <v>2026615</v>
      </c>
      <c r="N50" s="45">
        <f t="shared" si="23"/>
        <v>5417645</v>
      </c>
      <c r="O50" s="46">
        <f t="shared" si="24"/>
        <v>0.0012024330331635287</v>
      </c>
      <c r="P50" s="46">
        <f t="shared" si="25"/>
        <v>-0.023985444936326986</v>
      </c>
      <c r="Q50" s="47">
        <v>424414</v>
      </c>
      <c r="R50" s="47">
        <v>24233</v>
      </c>
      <c r="S50" s="47">
        <v>5943</v>
      </c>
      <c r="T50" s="47">
        <v>13115</v>
      </c>
      <c r="U50" s="47">
        <v>26920</v>
      </c>
      <c r="V50" s="47">
        <v>19084</v>
      </c>
      <c r="W50" s="47">
        <v>9801</v>
      </c>
      <c r="X50" s="48"/>
      <c r="Y50" s="47">
        <v>19985510</v>
      </c>
      <c r="Z50" s="47">
        <v>2265005</v>
      </c>
      <c r="AA50" s="47">
        <v>1581460</v>
      </c>
      <c r="AB50" s="47">
        <v>1661027</v>
      </c>
      <c r="AC50" s="47">
        <v>1854194</v>
      </c>
      <c r="AD50" s="47">
        <v>1490832</v>
      </c>
      <c r="AE50" s="47">
        <v>2016814</v>
      </c>
    </row>
    <row r="51" spans="1:31" ht="12.75">
      <c r="A51" s="9" t="s">
        <v>109</v>
      </c>
      <c r="B51" s="19">
        <v>95</v>
      </c>
      <c r="C51" s="6" t="s">
        <v>105</v>
      </c>
      <c r="D51" s="45">
        <f t="shared" si="13"/>
        <v>17326834</v>
      </c>
      <c r="E51" s="46">
        <f t="shared" si="14"/>
        <v>0.001059414916424762</v>
      </c>
      <c r="F51" s="45">
        <f t="shared" si="15"/>
        <v>1952601</v>
      </c>
      <c r="G51" s="45">
        <f t="shared" si="16"/>
        <v>1779997</v>
      </c>
      <c r="H51" s="45">
        <f t="shared" si="17"/>
        <v>2351968</v>
      </c>
      <c r="I51" s="45">
        <f t="shared" si="18"/>
        <v>6084566</v>
      </c>
      <c r="J51" s="46">
        <f t="shared" si="19"/>
        <v>0.0014341245637088972</v>
      </c>
      <c r="K51" s="45">
        <f t="shared" si="20"/>
        <v>1620205</v>
      </c>
      <c r="L51" s="45">
        <f t="shared" si="21"/>
        <v>574112</v>
      </c>
      <c r="M51" s="45">
        <f t="shared" si="22"/>
        <v>1690222</v>
      </c>
      <c r="N51" s="45">
        <f t="shared" si="23"/>
        <v>3884539</v>
      </c>
      <c r="O51" s="46">
        <f t="shared" si="24"/>
        <v>0.0008621639129570175</v>
      </c>
      <c r="P51" s="46">
        <f t="shared" si="25"/>
        <v>-0.3615750079792051</v>
      </c>
      <c r="Q51" s="47">
        <v>284563</v>
      </c>
      <c r="R51" s="47">
        <v>39337</v>
      </c>
      <c r="S51" s="47">
        <v>3765</v>
      </c>
      <c r="T51" s="47">
        <v>10222</v>
      </c>
      <c r="U51" s="47">
        <v>6832</v>
      </c>
      <c r="V51" s="47">
        <v>4354</v>
      </c>
      <c r="W51" s="47">
        <v>22773</v>
      </c>
      <c r="X51" s="48"/>
      <c r="Y51" s="47">
        <v>17042271</v>
      </c>
      <c r="Z51" s="47">
        <v>1913264</v>
      </c>
      <c r="AA51" s="47">
        <v>1776232</v>
      </c>
      <c r="AB51" s="47">
        <v>2341746</v>
      </c>
      <c r="AC51" s="47">
        <v>1613373</v>
      </c>
      <c r="AD51" s="47">
        <v>569758</v>
      </c>
      <c r="AE51" s="47">
        <v>1667449</v>
      </c>
    </row>
    <row r="52" spans="1:31" ht="12.75">
      <c r="A52" s="9" t="s">
        <v>109</v>
      </c>
      <c r="B52" s="19">
        <v>29</v>
      </c>
      <c r="C52" s="6" t="s">
        <v>40</v>
      </c>
      <c r="D52" s="45">
        <f t="shared" si="13"/>
        <v>16464950</v>
      </c>
      <c r="E52" s="46">
        <f t="shared" si="14"/>
        <v>0.0010067167278331336</v>
      </c>
      <c r="F52" s="45">
        <f t="shared" si="15"/>
        <v>919236</v>
      </c>
      <c r="G52" s="45">
        <f t="shared" si="16"/>
        <v>1107787</v>
      </c>
      <c r="H52" s="45">
        <f t="shared" si="17"/>
        <v>1389586</v>
      </c>
      <c r="I52" s="45">
        <f t="shared" si="18"/>
        <v>3416609</v>
      </c>
      <c r="J52" s="46">
        <f t="shared" si="19"/>
        <v>0.0008052904498840002</v>
      </c>
      <c r="K52" s="45">
        <f t="shared" si="20"/>
        <v>1063611</v>
      </c>
      <c r="L52" s="45">
        <f t="shared" si="21"/>
        <v>1057580</v>
      </c>
      <c r="M52" s="45">
        <f t="shared" si="22"/>
        <v>1382099</v>
      </c>
      <c r="N52" s="45">
        <f t="shared" si="23"/>
        <v>3503290</v>
      </c>
      <c r="O52" s="46">
        <f t="shared" si="24"/>
        <v>0.0007775466315625071</v>
      </c>
      <c r="P52" s="46">
        <f t="shared" si="25"/>
        <v>0.025370476984635956</v>
      </c>
      <c r="Q52" s="47">
        <v>2726237</v>
      </c>
      <c r="R52" s="60">
        <v>0</v>
      </c>
      <c r="S52" s="47">
        <v>5476</v>
      </c>
      <c r="T52" s="60">
        <v>0</v>
      </c>
      <c r="U52" s="47">
        <v>1842</v>
      </c>
      <c r="V52" s="47">
        <v>18352</v>
      </c>
      <c r="W52" s="47">
        <v>22112</v>
      </c>
      <c r="X52" s="48"/>
      <c r="Y52" s="47">
        <v>13738713</v>
      </c>
      <c r="Z52" s="47">
        <v>919236</v>
      </c>
      <c r="AA52" s="47">
        <v>1102311</v>
      </c>
      <c r="AB52" s="47">
        <v>1389586</v>
      </c>
      <c r="AC52" s="47">
        <v>1061769</v>
      </c>
      <c r="AD52" s="47">
        <v>1039228</v>
      </c>
      <c r="AE52" s="47">
        <v>1359987</v>
      </c>
    </row>
    <row r="53" spans="1:31" ht="12.75">
      <c r="A53" s="9" t="s">
        <v>109</v>
      </c>
      <c r="B53" s="19">
        <v>21</v>
      </c>
      <c r="C53" s="6" t="s">
        <v>32</v>
      </c>
      <c r="D53" s="45">
        <f t="shared" si="13"/>
        <v>14746044</v>
      </c>
      <c r="E53" s="46">
        <f t="shared" si="14"/>
        <v>0.0009016176280015071</v>
      </c>
      <c r="F53" s="45">
        <f t="shared" si="15"/>
        <v>1320882</v>
      </c>
      <c r="G53" s="45">
        <f t="shared" si="16"/>
        <v>1581033</v>
      </c>
      <c r="H53" s="45">
        <f t="shared" si="17"/>
        <v>1415129</v>
      </c>
      <c r="I53" s="45">
        <f t="shared" si="18"/>
        <v>4317044</v>
      </c>
      <c r="J53" s="46">
        <f t="shared" si="19"/>
        <v>0.0010175218483967653</v>
      </c>
      <c r="K53" s="45">
        <f t="shared" si="20"/>
        <v>1177733</v>
      </c>
      <c r="L53" s="45">
        <f t="shared" si="21"/>
        <v>889372</v>
      </c>
      <c r="M53" s="45">
        <f t="shared" si="22"/>
        <v>1334663</v>
      </c>
      <c r="N53" s="45">
        <f t="shared" si="23"/>
        <v>3401768</v>
      </c>
      <c r="O53" s="46">
        <f t="shared" si="24"/>
        <v>0.0007550140724168215</v>
      </c>
      <c r="P53" s="46">
        <f t="shared" si="25"/>
        <v>-0.21201451734103244</v>
      </c>
      <c r="Q53" s="47">
        <v>1009769</v>
      </c>
      <c r="R53" s="47">
        <v>164512</v>
      </c>
      <c r="S53" s="47">
        <v>156672</v>
      </c>
      <c r="T53" s="47">
        <v>50709</v>
      </c>
      <c r="U53" s="47">
        <v>44855</v>
      </c>
      <c r="V53" s="47">
        <v>72051</v>
      </c>
      <c r="W53" s="47">
        <v>9730</v>
      </c>
      <c r="X53" s="48"/>
      <c r="Y53" s="47">
        <v>13736275</v>
      </c>
      <c r="Z53" s="47">
        <v>1156370</v>
      </c>
      <c r="AA53" s="47">
        <v>1424361</v>
      </c>
      <c r="AB53" s="47">
        <v>1364420</v>
      </c>
      <c r="AC53" s="47">
        <v>1132878</v>
      </c>
      <c r="AD53" s="47">
        <v>817321</v>
      </c>
      <c r="AE53" s="47">
        <v>1324933</v>
      </c>
    </row>
    <row r="54" spans="1:31" ht="12.75">
      <c r="A54" s="9" t="s">
        <v>109</v>
      </c>
      <c r="B54" s="19">
        <v>10</v>
      </c>
      <c r="C54" s="6" t="s">
        <v>21</v>
      </c>
      <c r="D54" s="45">
        <f t="shared" si="13"/>
        <v>12421497</v>
      </c>
      <c r="E54" s="46">
        <f t="shared" si="14"/>
        <v>0.0007594878098402416</v>
      </c>
      <c r="F54" s="45">
        <f t="shared" si="15"/>
        <v>1618619</v>
      </c>
      <c r="G54" s="45">
        <f t="shared" si="16"/>
        <v>1124416</v>
      </c>
      <c r="H54" s="45">
        <f t="shared" si="17"/>
        <v>428224</v>
      </c>
      <c r="I54" s="45">
        <f t="shared" si="18"/>
        <v>3171259</v>
      </c>
      <c r="J54" s="46">
        <f t="shared" si="19"/>
        <v>0.0007474617630547378</v>
      </c>
      <c r="K54" s="45">
        <f t="shared" si="20"/>
        <v>3105727</v>
      </c>
      <c r="L54" s="45">
        <f t="shared" si="21"/>
        <v>330191</v>
      </c>
      <c r="M54" s="45">
        <f t="shared" si="22"/>
        <v>640684</v>
      </c>
      <c r="N54" s="45">
        <f t="shared" si="23"/>
        <v>4076602</v>
      </c>
      <c r="O54" s="46">
        <f t="shared" si="24"/>
        <v>0.0009047918252045876</v>
      </c>
      <c r="P54" s="46">
        <f t="shared" si="25"/>
        <v>0.28548377789389007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48"/>
      <c r="Y54" s="47">
        <v>12421497</v>
      </c>
      <c r="Z54" s="47">
        <v>1618619</v>
      </c>
      <c r="AA54" s="47">
        <v>1124416</v>
      </c>
      <c r="AB54" s="47">
        <v>428224</v>
      </c>
      <c r="AC54" s="47">
        <v>3105727</v>
      </c>
      <c r="AD54" s="47">
        <v>330191</v>
      </c>
      <c r="AE54" s="47">
        <v>640684</v>
      </c>
    </row>
    <row r="55" spans="1:31" ht="12.75">
      <c r="A55" s="9" t="s">
        <v>109</v>
      </c>
      <c r="B55" s="19">
        <v>16</v>
      </c>
      <c r="C55" s="6" t="s">
        <v>27</v>
      </c>
      <c r="D55" s="45">
        <f t="shared" si="13"/>
        <v>10476016</v>
      </c>
      <c r="E55" s="46">
        <f t="shared" si="14"/>
        <v>0.0006405352307931426</v>
      </c>
      <c r="F55" s="45">
        <f t="shared" si="15"/>
        <v>884529</v>
      </c>
      <c r="G55" s="45">
        <f t="shared" si="16"/>
        <v>678634</v>
      </c>
      <c r="H55" s="45">
        <f t="shared" si="17"/>
        <v>871500</v>
      </c>
      <c r="I55" s="45">
        <f t="shared" si="18"/>
        <v>2434663</v>
      </c>
      <c r="J55" s="46">
        <f t="shared" si="19"/>
        <v>0.0005738470110527513</v>
      </c>
      <c r="K55" s="45">
        <f t="shared" si="20"/>
        <v>910995</v>
      </c>
      <c r="L55" s="45">
        <f t="shared" si="21"/>
        <v>595109</v>
      </c>
      <c r="M55" s="45">
        <f t="shared" si="22"/>
        <v>974771</v>
      </c>
      <c r="N55" s="45">
        <f t="shared" si="23"/>
        <v>2480875</v>
      </c>
      <c r="O55" s="46">
        <f t="shared" si="24"/>
        <v>0.0005506241274852024</v>
      </c>
      <c r="P55" s="46">
        <f t="shared" si="25"/>
        <v>0.018980861006225494</v>
      </c>
      <c r="Q55" s="47">
        <v>462445</v>
      </c>
      <c r="R55" s="47">
        <v>32408</v>
      </c>
      <c r="S55" s="47">
        <v>26013</v>
      </c>
      <c r="T55" s="47">
        <v>60075</v>
      </c>
      <c r="U55" s="47">
        <v>27313</v>
      </c>
      <c r="V55" s="47">
        <v>9761</v>
      </c>
      <c r="W55" s="47">
        <v>34767</v>
      </c>
      <c r="X55" s="48"/>
      <c r="Y55" s="47">
        <v>10013571</v>
      </c>
      <c r="Z55" s="47">
        <v>852121</v>
      </c>
      <c r="AA55" s="47">
        <v>652621</v>
      </c>
      <c r="AB55" s="47">
        <v>811425</v>
      </c>
      <c r="AC55" s="47">
        <v>883682</v>
      </c>
      <c r="AD55" s="47">
        <v>585348</v>
      </c>
      <c r="AE55" s="47">
        <v>940004</v>
      </c>
    </row>
    <row r="56" spans="1:31" ht="12.75">
      <c r="A56" s="9" t="s">
        <v>109</v>
      </c>
      <c r="B56" s="19">
        <v>64</v>
      </c>
      <c r="C56" s="6" t="s">
        <v>75</v>
      </c>
      <c r="D56" s="45">
        <f t="shared" si="13"/>
        <v>10432893</v>
      </c>
      <c r="E56" s="46">
        <f t="shared" si="14"/>
        <v>0.0006378985604446539</v>
      </c>
      <c r="F56" s="45">
        <f t="shared" si="15"/>
        <v>1177464</v>
      </c>
      <c r="G56" s="45">
        <f t="shared" si="16"/>
        <v>575788</v>
      </c>
      <c r="H56" s="45">
        <f t="shared" si="17"/>
        <v>348732</v>
      </c>
      <c r="I56" s="45">
        <f t="shared" si="18"/>
        <v>2101984</v>
      </c>
      <c r="J56" s="46">
        <f t="shared" si="19"/>
        <v>0.0004954349886126772</v>
      </c>
      <c r="K56" s="45">
        <f t="shared" si="20"/>
        <v>1260377</v>
      </c>
      <c r="L56" s="45">
        <f t="shared" si="21"/>
        <v>574725</v>
      </c>
      <c r="M56" s="45">
        <f t="shared" si="22"/>
        <v>639147</v>
      </c>
      <c r="N56" s="45">
        <f t="shared" si="23"/>
        <v>2474249</v>
      </c>
      <c r="O56" s="46">
        <f t="shared" si="24"/>
        <v>0.0005491535030205611</v>
      </c>
      <c r="P56" s="46">
        <f t="shared" si="25"/>
        <v>0.1771017286525492</v>
      </c>
      <c r="Q56" s="47">
        <v>3437876</v>
      </c>
      <c r="R56" s="47">
        <v>534982</v>
      </c>
      <c r="S56" s="47">
        <v>117500</v>
      </c>
      <c r="T56" s="47">
        <v>55976</v>
      </c>
      <c r="U56" s="47">
        <v>165778</v>
      </c>
      <c r="V56" s="47">
        <v>943</v>
      </c>
      <c r="W56" s="47">
        <v>1408</v>
      </c>
      <c r="X56" s="48"/>
      <c r="Y56" s="47">
        <v>6995017</v>
      </c>
      <c r="Z56" s="47">
        <v>642482</v>
      </c>
      <c r="AA56" s="47">
        <v>458288</v>
      </c>
      <c r="AB56" s="47">
        <v>292756</v>
      </c>
      <c r="AC56" s="47">
        <v>1094599</v>
      </c>
      <c r="AD56" s="47">
        <v>573782</v>
      </c>
      <c r="AE56" s="47">
        <v>637739</v>
      </c>
    </row>
    <row r="57" spans="1:31" ht="12.75">
      <c r="A57" s="9" t="s">
        <v>109</v>
      </c>
      <c r="B57" s="19">
        <v>37</v>
      </c>
      <c r="C57" s="6" t="s">
        <v>48</v>
      </c>
      <c r="D57" s="45">
        <f t="shared" si="13"/>
        <v>9983733</v>
      </c>
      <c r="E57" s="46">
        <f t="shared" si="14"/>
        <v>0.0006104355626539817</v>
      </c>
      <c r="F57" s="45">
        <f t="shared" si="15"/>
        <v>988661</v>
      </c>
      <c r="G57" s="45">
        <f t="shared" si="16"/>
        <v>782548</v>
      </c>
      <c r="H57" s="45">
        <f t="shared" si="17"/>
        <v>801912</v>
      </c>
      <c r="I57" s="45">
        <f t="shared" si="18"/>
        <v>2573121</v>
      </c>
      <c r="J57" s="46">
        <f t="shared" si="19"/>
        <v>0.000606481387743218</v>
      </c>
      <c r="K57" s="45">
        <f t="shared" si="20"/>
        <v>845325</v>
      </c>
      <c r="L57" s="45">
        <f t="shared" si="21"/>
        <v>379425</v>
      </c>
      <c r="M57" s="45">
        <f t="shared" si="22"/>
        <v>509535</v>
      </c>
      <c r="N57" s="45">
        <f t="shared" si="23"/>
        <v>1734285</v>
      </c>
      <c r="O57" s="46">
        <f t="shared" si="24"/>
        <v>0.00038492030631759935</v>
      </c>
      <c r="P57" s="46">
        <f t="shared" si="25"/>
        <v>-0.3259994380365323</v>
      </c>
      <c r="Q57" s="47">
        <v>146368</v>
      </c>
      <c r="R57" s="47">
        <v>14508</v>
      </c>
      <c r="S57" s="47">
        <v>12049</v>
      </c>
      <c r="T57" s="47">
        <v>27357</v>
      </c>
      <c r="U57" s="60">
        <v>0</v>
      </c>
      <c r="V57" s="47">
        <v>18088</v>
      </c>
      <c r="W57" s="47">
        <v>23148</v>
      </c>
      <c r="X57" s="48"/>
      <c r="Y57" s="47">
        <v>9837365</v>
      </c>
      <c r="Z57" s="47">
        <v>974153</v>
      </c>
      <c r="AA57" s="47">
        <v>770499</v>
      </c>
      <c r="AB57" s="47">
        <v>774555</v>
      </c>
      <c r="AC57" s="47">
        <v>845325</v>
      </c>
      <c r="AD57" s="47">
        <v>361337</v>
      </c>
      <c r="AE57" s="47">
        <v>486387</v>
      </c>
    </row>
    <row r="58" spans="1:31" ht="12.75">
      <c r="A58" s="9" t="s">
        <v>109</v>
      </c>
      <c r="B58" s="19">
        <v>23</v>
      </c>
      <c r="C58" s="6" t="s">
        <v>34</v>
      </c>
      <c r="D58" s="45">
        <f t="shared" si="13"/>
        <v>9809626</v>
      </c>
      <c r="E58" s="46">
        <f t="shared" si="14"/>
        <v>0.0005997901352865834</v>
      </c>
      <c r="F58" s="45">
        <f t="shared" si="15"/>
        <v>1357508</v>
      </c>
      <c r="G58" s="45">
        <f t="shared" si="16"/>
        <v>1083532</v>
      </c>
      <c r="H58" s="45">
        <f t="shared" si="17"/>
        <v>1114265</v>
      </c>
      <c r="I58" s="45">
        <f t="shared" si="18"/>
        <v>3555305</v>
      </c>
      <c r="J58" s="46">
        <f t="shared" si="19"/>
        <v>0.0008379809228755282</v>
      </c>
      <c r="K58" s="45">
        <f t="shared" si="20"/>
        <v>1286555</v>
      </c>
      <c r="L58" s="45">
        <f t="shared" si="21"/>
        <v>1048485</v>
      </c>
      <c r="M58" s="45">
        <f t="shared" si="22"/>
        <v>921195</v>
      </c>
      <c r="N58" s="45">
        <f t="shared" si="23"/>
        <v>3256235</v>
      </c>
      <c r="O58" s="46">
        <f t="shared" si="24"/>
        <v>0.0007227133796591034</v>
      </c>
      <c r="P58" s="46">
        <f t="shared" si="25"/>
        <v>-0.08411936528652247</v>
      </c>
      <c r="Q58" s="47">
        <v>749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48"/>
      <c r="Y58" s="47">
        <v>9808877</v>
      </c>
      <c r="Z58" s="47">
        <v>1357508</v>
      </c>
      <c r="AA58" s="47">
        <v>1083532</v>
      </c>
      <c r="AB58" s="47">
        <v>1114265</v>
      </c>
      <c r="AC58" s="47">
        <v>1286555</v>
      </c>
      <c r="AD58" s="47">
        <v>1048485</v>
      </c>
      <c r="AE58" s="47">
        <v>921195</v>
      </c>
    </row>
    <row r="59" spans="1:31" ht="12.75">
      <c r="A59" s="9" t="s">
        <v>109</v>
      </c>
      <c r="B59" s="19">
        <v>3</v>
      </c>
      <c r="C59" s="6" t="s">
        <v>14</v>
      </c>
      <c r="D59" s="45">
        <f t="shared" si="13"/>
        <v>9710548</v>
      </c>
      <c r="E59" s="46">
        <f t="shared" si="14"/>
        <v>0.000593732207387607</v>
      </c>
      <c r="F59" s="45">
        <f t="shared" si="15"/>
        <v>709467</v>
      </c>
      <c r="G59" s="45">
        <f t="shared" si="16"/>
        <v>700587</v>
      </c>
      <c r="H59" s="45">
        <f t="shared" si="17"/>
        <v>801925</v>
      </c>
      <c r="I59" s="45">
        <f t="shared" si="18"/>
        <v>2211979</v>
      </c>
      <c r="J59" s="46">
        <f t="shared" si="19"/>
        <v>0.0005213606719539639</v>
      </c>
      <c r="K59" s="45">
        <f t="shared" si="20"/>
        <v>793798</v>
      </c>
      <c r="L59" s="45">
        <f t="shared" si="21"/>
        <v>905033</v>
      </c>
      <c r="M59" s="45">
        <f t="shared" si="22"/>
        <v>857862</v>
      </c>
      <c r="N59" s="45">
        <f t="shared" si="23"/>
        <v>2556693</v>
      </c>
      <c r="O59" s="46">
        <f t="shared" si="24"/>
        <v>0.0005674517468121225</v>
      </c>
      <c r="P59" s="46">
        <f t="shared" si="25"/>
        <v>0.15583963500557643</v>
      </c>
      <c r="Q59" s="47">
        <v>99318</v>
      </c>
      <c r="R59" s="47">
        <v>13051</v>
      </c>
      <c r="S59" s="47">
        <v>8626</v>
      </c>
      <c r="T59" s="47">
        <v>13002</v>
      </c>
      <c r="U59" s="47">
        <v>12357</v>
      </c>
      <c r="V59" s="47">
        <v>11376</v>
      </c>
      <c r="W59" s="60">
        <v>0</v>
      </c>
      <c r="X59" s="48"/>
      <c r="Y59" s="47">
        <v>9611230</v>
      </c>
      <c r="Z59" s="47">
        <v>696416</v>
      </c>
      <c r="AA59" s="47">
        <v>691961</v>
      </c>
      <c r="AB59" s="47">
        <v>788923</v>
      </c>
      <c r="AC59" s="47">
        <v>781441</v>
      </c>
      <c r="AD59" s="47">
        <v>893657</v>
      </c>
      <c r="AE59" s="47">
        <v>857862</v>
      </c>
    </row>
    <row r="60" spans="1:31" ht="12.75">
      <c r="A60" s="9" t="s">
        <v>109</v>
      </c>
      <c r="B60" s="19">
        <v>7</v>
      </c>
      <c r="C60" s="6" t="s">
        <v>18</v>
      </c>
      <c r="D60" s="45">
        <f t="shared" si="13"/>
        <v>9687693</v>
      </c>
      <c r="E60" s="46">
        <f t="shared" si="14"/>
        <v>0.0005923347837200814</v>
      </c>
      <c r="F60" s="45">
        <f t="shared" si="15"/>
        <v>1167366</v>
      </c>
      <c r="G60" s="45">
        <f t="shared" si="16"/>
        <v>1083309</v>
      </c>
      <c r="H60" s="45">
        <f t="shared" si="17"/>
        <v>473624</v>
      </c>
      <c r="I60" s="45">
        <f t="shared" si="18"/>
        <v>2724299</v>
      </c>
      <c r="J60" s="46">
        <f t="shared" si="19"/>
        <v>0.0006421138524567874</v>
      </c>
      <c r="K60" s="45">
        <f t="shared" si="20"/>
        <v>388572</v>
      </c>
      <c r="L60" s="45">
        <f t="shared" si="21"/>
        <v>383582</v>
      </c>
      <c r="M60" s="45">
        <f t="shared" si="22"/>
        <v>445975</v>
      </c>
      <c r="N60" s="45">
        <f t="shared" si="23"/>
        <v>1218129</v>
      </c>
      <c r="O60" s="46">
        <f t="shared" si="24"/>
        <v>0.0002703607468290108</v>
      </c>
      <c r="P60" s="46">
        <f t="shared" si="25"/>
        <v>-0.552865159073949</v>
      </c>
      <c r="Q60" s="47">
        <v>308335</v>
      </c>
      <c r="R60" s="47">
        <v>41930</v>
      </c>
      <c r="S60" s="47">
        <v>34677</v>
      </c>
      <c r="T60" s="47">
        <v>29059</v>
      </c>
      <c r="U60" s="47">
        <v>13356</v>
      </c>
      <c r="V60" s="47">
        <v>27497</v>
      </c>
      <c r="W60" s="47">
        <v>32181</v>
      </c>
      <c r="X60" s="48"/>
      <c r="Y60" s="47">
        <v>9379358</v>
      </c>
      <c r="Z60" s="47">
        <v>1125436</v>
      </c>
      <c r="AA60" s="47">
        <v>1048632</v>
      </c>
      <c r="AB60" s="47">
        <v>444565</v>
      </c>
      <c r="AC60" s="47">
        <v>375216</v>
      </c>
      <c r="AD60" s="47">
        <v>356085</v>
      </c>
      <c r="AE60" s="47">
        <v>413794</v>
      </c>
    </row>
    <row r="61" spans="1:31" ht="12.75">
      <c r="A61" s="9" t="s">
        <v>109</v>
      </c>
      <c r="B61" s="19">
        <v>81</v>
      </c>
      <c r="C61" s="6" t="s">
        <v>91</v>
      </c>
      <c r="D61" s="45">
        <f t="shared" si="13"/>
        <v>9307005</v>
      </c>
      <c r="E61" s="46">
        <f t="shared" si="14"/>
        <v>0.0005690583706313481</v>
      </c>
      <c r="F61" s="45">
        <f t="shared" si="15"/>
        <v>987182</v>
      </c>
      <c r="G61" s="45">
        <f t="shared" si="16"/>
        <v>987553</v>
      </c>
      <c r="H61" s="45">
        <f t="shared" si="17"/>
        <v>856003</v>
      </c>
      <c r="I61" s="45">
        <f t="shared" si="18"/>
        <v>2830738</v>
      </c>
      <c r="J61" s="46">
        <f t="shared" si="19"/>
        <v>0.0006672013910645716</v>
      </c>
      <c r="K61" s="45">
        <f t="shared" si="20"/>
        <v>462188</v>
      </c>
      <c r="L61" s="45">
        <f t="shared" si="21"/>
        <v>1836860</v>
      </c>
      <c r="M61" s="45">
        <f t="shared" si="22"/>
        <v>456837</v>
      </c>
      <c r="N61" s="45">
        <f t="shared" si="23"/>
        <v>2755885</v>
      </c>
      <c r="O61" s="46">
        <f t="shared" si="24"/>
        <v>0.000611661923141858</v>
      </c>
      <c r="P61" s="46">
        <f t="shared" si="25"/>
        <v>-0.02644292760403829</v>
      </c>
      <c r="Q61" s="47">
        <v>2072774</v>
      </c>
      <c r="R61" s="47">
        <v>543080</v>
      </c>
      <c r="S61" s="47">
        <v>499584</v>
      </c>
      <c r="T61" s="47">
        <v>400349</v>
      </c>
      <c r="U61" s="47">
        <v>150486</v>
      </c>
      <c r="V61" s="47">
        <v>179162</v>
      </c>
      <c r="W61" s="47">
        <v>147658</v>
      </c>
      <c r="X61" s="48"/>
      <c r="Y61" s="47">
        <v>7234231</v>
      </c>
      <c r="Z61" s="47">
        <v>444102</v>
      </c>
      <c r="AA61" s="47">
        <v>487969</v>
      </c>
      <c r="AB61" s="47">
        <v>455654</v>
      </c>
      <c r="AC61" s="47">
        <v>311702</v>
      </c>
      <c r="AD61" s="47">
        <v>1657698</v>
      </c>
      <c r="AE61" s="47">
        <v>309179</v>
      </c>
    </row>
    <row r="62" spans="1:31" ht="12.75">
      <c r="A62" s="9" t="s">
        <v>109</v>
      </c>
      <c r="B62" s="19">
        <v>52</v>
      </c>
      <c r="C62" s="6" t="s">
        <v>63</v>
      </c>
      <c r="D62" s="45">
        <f t="shared" si="13"/>
        <v>8470697</v>
      </c>
      <c r="E62" s="46">
        <f t="shared" si="14"/>
        <v>0.0005179239758581679</v>
      </c>
      <c r="F62" s="45">
        <f t="shared" si="15"/>
        <v>273749</v>
      </c>
      <c r="G62" s="45">
        <f t="shared" si="16"/>
        <v>224969</v>
      </c>
      <c r="H62" s="45">
        <f t="shared" si="17"/>
        <v>7796</v>
      </c>
      <c r="I62" s="45">
        <f t="shared" si="18"/>
        <v>506514</v>
      </c>
      <c r="J62" s="46">
        <f t="shared" si="19"/>
        <v>0.00011938471359542297</v>
      </c>
      <c r="K62" s="45">
        <f t="shared" si="20"/>
        <v>103119</v>
      </c>
      <c r="L62" s="45">
        <f t="shared" si="21"/>
        <v>4053</v>
      </c>
      <c r="M62" s="45">
        <f t="shared" si="22"/>
        <v>162973</v>
      </c>
      <c r="N62" s="45">
        <f t="shared" si="23"/>
        <v>270145</v>
      </c>
      <c r="O62" s="46">
        <f t="shared" si="24"/>
        <v>5.99580208271235E-05</v>
      </c>
      <c r="P62" s="46">
        <f t="shared" si="25"/>
        <v>-0.4666583746944803</v>
      </c>
      <c r="Q62" s="47">
        <v>1248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48"/>
      <c r="Y62" s="47">
        <v>8469449</v>
      </c>
      <c r="Z62" s="47">
        <v>273749</v>
      </c>
      <c r="AA62" s="47">
        <v>224969</v>
      </c>
      <c r="AB62" s="47">
        <v>7796</v>
      </c>
      <c r="AC62" s="47">
        <v>103119</v>
      </c>
      <c r="AD62" s="47">
        <v>4053</v>
      </c>
      <c r="AE62" s="47">
        <v>162973</v>
      </c>
    </row>
    <row r="63" spans="1:31" ht="12.75">
      <c r="A63" s="9" t="s">
        <v>109</v>
      </c>
      <c r="B63" s="19">
        <v>96</v>
      </c>
      <c r="C63" s="6" t="s">
        <v>106</v>
      </c>
      <c r="D63" s="45">
        <f t="shared" si="13"/>
        <v>8193143</v>
      </c>
      <c r="E63" s="46">
        <f t="shared" si="14"/>
        <v>0.0005009534867478459</v>
      </c>
      <c r="F63" s="45">
        <f t="shared" si="15"/>
        <v>863121</v>
      </c>
      <c r="G63" s="45">
        <f t="shared" si="16"/>
        <v>653330</v>
      </c>
      <c r="H63" s="45">
        <f t="shared" si="17"/>
        <v>740915</v>
      </c>
      <c r="I63" s="45">
        <f t="shared" si="18"/>
        <v>2257366</v>
      </c>
      <c r="J63" s="46">
        <f t="shared" si="19"/>
        <v>0.0005320583308458316</v>
      </c>
      <c r="K63" s="45">
        <f t="shared" si="20"/>
        <v>443137</v>
      </c>
      <c r="L63" s="45">
        <f t="shared" si="21"/>
        <v>437439</v>
      </c>
      <c r="M63" s="45">
        <f t="shared" si="22"/>
        <v>549939</v>
      </c>
      <c r="N63" s="45">
        <f t="shared" si="23"/>
        <v>1430515</v>
      </c>
      <c r="O63" s="46">
        <f t="shared" si="24"/>
        <v>0.0003174992991301433</v>
      </c>
      <c r="P63" s="46">
        <f t="shared" si="25"/>
        <v>-0.3662901806796062</v>
      </c>
      <c r="Q63" s="47">
        <v>3340249</v>
      </c>
      <c r="R63" s="47">
        <v>402865</v>
      </c>
      <c r="S63" s="47">
        <v>252859</v>
      </c>
      <c r="T63" s="47">
        <v>234555</v>
      </c>
      <c r="U63" s="47">
        <v>175984</v>
      </c>
      <c r="V63" s="47">
        <v>169408</v>
      </c>
      <c r="W63" s="47">
        <v>237273</v>
      </c>
      <c r="X63" s="48"/>
      <c r="Y63" s="47">
        <v>4852894</v>
      </c>
      <c r="Z63" s="47">
        <v>460256</v>
      </c>
      <c r="AA63" s="47">
        <v>400471</v>
      </c>
      <c r="AB63" s="47">
        <v>506360</v>
      </c>
      <c r="AC63" s="47">
        <v>267153</v>
      </c>
      <c r="AD63" s="47">
        <v>268031</v>
      </c>
      <c r="AE63" s="47">
        <v>312666</v>
      </c>
    </row>
    <row r="64" spans="1:31" ht="12.75">
      <c r="A64" s="9" t="s">
        <v>109</v>
      </c>
      <c r="B64" s="19">
        <v>31</v>
      </c>
      <c r="C64" s="6" t="s">
        <v>42</v>
      </c>
      <c r="D64" s="45">
        <f t="shared" si="13"/>
        <v>7995892</v>
      </c>
      <c r="E64" s="46">
        <f t="shared" si="14"/>
        <v>0.000488892965380832</v>
      </c>
      <c r="F64" s="45">
        <f t="shared" si="15"/>
        <v>1397850</v>
      </c>
      <c r="G64" s="45">
        <f t="shared" si="16"/>
        <v>1080576</v>
      </c>
      <c r="H64" s="45">
        <f t="shared" si="17"/>
        <v>1613009</v>
      </c>
      <c r="I64" s="45">
        <f t="shared" si="18"/>
        <v>4091435</v>
      </c>
      <c r="J64" s="46">
        <f t="shared" si="19"/>
        <v>0.0009643460904719107</v>
      </c>
      <c r="K64" s="45">
        <f t="shared" si="20"/>
        <v>740520</v>
      </c>
      <c r="L64" s="45">
        <f t="shared" si="21"/>
        <v>332495</v>
      </c>
      <c r="M64" s="45">
        <f t="shared" si="22"/>
        <v>727546</v>
      </c>
      <c r="N64" s="45">
        <f t="shared" si="23"/>
        <v>1800561</v>
      </c>
      <c r="O64" s="46">
        <f t="shared" si="24"/>
        <v>0.00039963010212480817</v>
      </c>
      <c r="P64" s="46">
        <f t="shared" si="25"/>
        <v>-0.5599194414673581</v>
      </c>
      <c r="Q64" s="47">
        <v>32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48"/>
      <c r="Y64" s="47">
        <v>7995860</v>
      </c>
      <c r="Z64" s="47">
        <v>1397850</v>
      </c>
      <c r="AA64" s="47">
        <v>1080576</v>
      </c>
      <c r="AB64" s="47">
        <v>1613009</v>
      </c>
      <c r="AC64" s="47">
        <v>740520</v>
      </c>
      <c r="AD64" s="47">
        <v>332495</v>
      </c>
      <c r="AE64" s="47">
        <v>727546</v>
      </c>
    </row>
    <row r="65" spans="1:31" ht="12.75">
      <c r="A65" s="9" t="s">
        <v>109</v>
      </c>
      <c r="B65" s="19">
        <v>11</v>
      </c>
      <c r="C65" s="6" t="s">
        <v>22</v>
      </c>
      <c r="D65" s="45">
        <f t="shared" si="13"/>
        <v>7251420</v>
      </c>
      <c r="E65" s="46">
        <f t="shared" si="14"/>
        <v>0.0004433737007730811</v>
      </c>
      <c r="F65" s="45">
        <f t="shared" si="15"/>
        <v>1186063</v>
      </c>
      <c r="G65" s="45">
        <f t="shared" si="16"/>
        <v>1534191</v>
      </c>
      <c r="H65" s="45">
        <f t="shared" si="17"/>
        <v>1327414</v>
      </c>
      <c r="I65" s="45">
        <f t="shared" si="18"/>
        <v>4047668</v>
      </c>
      <c r="J65" s="46">
        <f t="shared" si="19"/>
        <v>0.0009540302635452495</v>
      </c>
      <c r="K65" s="45">
        <f t="shared" si="20"/>
        <v>1171315</v>
      </c>
      <c r="L65" s="45">
        <f t="shared" si="21"/>
        <v>1035845</v>
      </c>
      <c r="M65" s="45">
        <f t="shared" si="22"/>
        <v>1106428</v>
      </c>
      <c r="N65" s="45">
        <f t="shared" si="23"/>
        <v>3313588</v>
      </c>
      <c r="O65" s="46">
        <f t="shared" si="24"/>
        <v>0.0007354427374798959</v>
      </c>
      <c r="P65" s="46">
        <f t="shared" si="25"/>
        <v>-0.18135874780243838</v>
      </c>
      <c r="Q65" s="47">
        <v>15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48"/>
      <c r="Y65" s="47">
        <v>7251405</v>
      </c>
      <c r="Z65" s="47">
        <v>1186063</v>
      </c>
      <c r="AA65" s="47">
        <v>1534191</v>
      </c>
      <c r="AB65" s="47">
        <v>1327414</v>
      </c>
      <c r="AC65" s="47">
        <v>1171315</v>
      </c>
      <c r="AD65" s="47">
        <v>1035845</v>
      </c>
      <c r="AE65" s="47">
        <v>1106428</v>
      </c>
    </row>
    <row r="66" spans="1:31" ht="12.75">
      <c r="A66" s="9" t="s">
        <v>109</v>
      </c>
      <c r="B66" s="19">
        <v>91</v>
      </c>
      <c r="C66" s="6" t="s">
        <v>101</v>
      </c>
      <c r="D66" s="45">
        <f t="shared" si="13"/>
        <v>7105707</v>
      </c>
      <c r="E66" s="46">
        <f t="shared" si="14"/>
        <v>0.0004344643682477622</v>
      </c>
      <c r="F66" s="45">
        <f t="shared" si="15"/>
        <v>350079</v>
      </c>
      <c r="G66" s="45">
        <f t="shared" si="16"/>
        <v>249725</v>
      </c>
      <c r="H66" s="45">
        <f t="shared" si="17"/>
        <v>441317</v>
      </c>
      <c r="I66" s="45">
        <f t="shared" si="18"/>
        <v>1041121</v>
      </c>
      <c r="J66" s="46">
        <f t="shared" si="19"/>
        <v>0.0002453909120047627</v>
      </c>
      <c r="K66" s="45">
        <f t="shared" si="20"/>
        <v>3436203</v>
      </c>
      <c r="L66" s="45">
        <f t="shared" si="21"/>
        <v>659915</v>
      </c>
      <c r="M66" s="45">
        <f t="shared" si="22"/>
        <v>510037</v>
      </c>
      <c r="N66" s="45">
        <f t="shared" si="23"/>
        <v>4606155</v>
      </c>
      <c r="O66" s="46">
        <f t="shared" si="24"/>
        <v>0.0010223248160171723</v>
      </c>
      <c r="P66" s="46">
        <f t="shared" si="25"/>
        <v>3.4242263867504352</v>
      </c>
      <c r="Q66" s="47">
        <v>1375925</v>
      </c>
      <c r="R66" s="47">
        <v>125622</v>
      </c>
      <c r="S66" s="47">
        <v>49318</v>
      </c>
      <c r="T66" s="47">
        <v>159980</v>
      </c>
      <c r="U66" s="47">
        <v>48902</v>
      </c>
      <c r="V66" s="47">
        <v>137823</v>
      </c>
      <c r="W66" s="47">
        <v>111329</v>
      </c>
      <c r="X66" s="48"/>
      <c r="Y66" s="47">
        <v>5729782</v>
      </c>
      <c r="Z66" s="47">
        <v>224457</v>
      </c>
      <c r="AA66" s="47">
        <v>200407</v>
      </c>
      <c r="AB66" s="47">
        <v>281337</v>
      </c>
      <c r="AC66" s="47">
        <v>3387301</v>
      </c>
      <c r="AD66" s="47">
        <v>522092</v>
      </c>
      <c r="AE66" s="47">
        <v>398708</v>
      </c>
    </row>
    <row r="67" spans="1:31" ht="12.75">
      <c r="A67" s="9" t="s">
        <v>109</v>
      </c>
      <c r="B67" s="19">
        <v>47</v>
      </c>
      <c r="C67" s="6" t="s">
        <v>58</v>
      </c>
      <c r="D67" s="45">
        <f t="shared" si="13"/>
        <v>6600389</v>
      </c>
      <c r="E67" s="46">
        <f t="shared" si="14"/>
        <v>0.0004035677008740269</v>
      </c>
      <c r="F67" s="45">
        <f t="shared" si="15"/>
        <v>682310</v>
      </c>
      <c r="G67" s="45">
        <f t="shared" si="16"/>
        <v>541353</v>
      </c>
      <c r="H67" s="45">
        <f t="shared" si="17"/>
        <v>506584</v>
      </c>
      <c r="I67" s="45">
        <f t="shared" si="18"/>
        <v>1730247</v>
      </c>
      <c r="J67" s="46">
        <f t="shared" si="19"/>
        <v>0.00040781704463122405</v>
      </c>
      <c r="K67" s="45">
        <f t="shared" si="20"/>
        <v>644547</v>
      </c>
      <c r="L67" s="45">
        <f t="shared" si="21"/>
        <v>520213</v>
      </c>
      <c r="M67" s="45">
        <f t="shared" si="22"/>
        <v>528715</v>
      </c>
      <c r="N67" s="45">
        <f t="shared" si="23"/>
        <v>1693475</v>
      </c>
      <c r="O67" s="46">
        <f t="shared" si="24"/>
        <v>0.00037586262681231546</v>
      </c>
      <c r="P67" s="46">
        <f t="shared" si="25"/>
        <v>-0.021252457019142384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48"/>
      <c r="Y67" s="47">
        <v>6600389</v>
      </c>
      <c r="Z67" s="47">
        <v>682310</v>
      </c>
      <c r="AA67" s="47">
        <v>541353</v>
      </c>
      <c r="AB67" s="47">
        <v>506584</v>
      </c>
      <c r="AC67" s="47">
        <v>644547</v>
      </c>
      <c r="AD67" s="47">
        <v>520213</v>
      </c>
      <c r="AE67" s="47">
        <v>528715</v>
      </c>
    </row>
    <row r="68" spans="1:31" ht="12.75">
      <c r="A68" s="9" t="s">
        <v>109</v>
      </c>
      <c r="B68" s="19">
        <v>12</v>
      </c>
      <c r="C68" s="6" t="s">
        <v>23</v>
      </c>
      <c r="D68" s="45">
        <f t="shared" si="13"/>
        <v>6004304</v>
      </c>
      <c r="E68" s="46">
        <f t="shared" si="14"/>
        <v>0.00036712126522068974</v>
      </c>
      <c r="F68" s="45">
        <f t="shared" si="15"/>
        <v>99425</v>
      </c>
      <c r="G68" s="45">
        <f t="shared" si="16"/>
        <v>767611</v>
      </c>
      <c r="H68" s="45">
        <f t="shared" si="17"/>
        <v>405307</v>
      </c>
      <c r="I68" s="45">
        <f t="shared" si="18"/>
        <v>1272343</v>
      </c>
      <c r="J68" s="46">
        <f t="shared" si="19"/>
        <v>0.00029988964697943445</v>
      </c>
      <c r="K68" s="45">
        <f t="shared" si="20"/>
        <v>82903</v>
      </c>
      <c r="L68" s="45">
        <f t="shared" si="21"/>
        <v>1190553</v>
      </c>
      <c r="M68" s="45">
        <f t="shared" si="22"/>
        <v>1482709</v>
      </c>
      <c r="N68" s="45">
        <f t="shared" si="23"/>
        <v>2756165</v>
      </c>
      <c r="O68" s="46">
        <f t="shared" si="24"/>
        <v>0.0006117240684557879</v>
      </c>
      <c r="P68" s="46">
        <f t="shared" si="25"/>
        <v>1.166212255657476</v>
      </c>
      <c r="Q68" s="47">
        <v>39348</v>
      </c>
      <c r="R68" s="47">
        <v>3556</v>
      </c>
      <c r="S68" s="47">
        <v>896</v>
      </c>
      <c r="T68" s="47">
        <v>3122</v>
      </c>
      <c r="U68" s="47">
        <v>259</v>
      </c>
      <c r="V68" s="47">
        <v>4755</v>
      </c>
      <c r="W68" s="47">
        <v>448</v>
      </c>
      <c r="X68" s="48"/>
      <c r="Y68" s="47">
        <v>5964956</v>
      </c>
      <c r="Z68" s="47">
        <v>95869</v>
      </c>
      <c r="AA68" s="47">
        <v>766715</v>
      </c>
      <c r="AB68" s="47">
        <v>402185</v>
      </c>
      <c r="AC68" s="47">
        <v>82644</v>
      </c>
      <c r="AD68" s="47">
        <v>1185798</v>
      </c>
      <c r="AE68" s="47">
        <v>1482261</v>
      </c>
    </row>
    <row r="69" spans="1:31" ht="12.75">
      <c r="A69" s="9" t="s">
        <v>109</v>
      </c>
      <c r="B69" s="19">
        <v>42</v>
      </c>
      <c r="C69" s="6" t="s">
        <v>53</v>
      </c>
      <c r="D69" s="45">
        <f t="shared" si="13"/>
        <v>5772526</v>
      </c>
      <c r="E69" s="46">
        <f t="shared" si="14"/>
        <v>0.00035294965888458136</v>
      </c>
      <c r="F69" s="45">
        <f t="shared" si="15"/>
        <v>294862</v>
      </c>
      <c r="G69" s="45">
        <f t="shared" si="16"/>
        <v>219001</v>
      </c>
      <c r="H69" s="45">
        <f t="shared" si="17"/>
        <v>516908</v>
      </c>
      <c r="I69" s="45">
        <f t="shared" si="18"/>
        <v>1030771</v>
      </c>
      <c r="J69" s="46">
        <f t="shared" si="19"/>
        <v>0.0002429514300048325</v>
      </c>
      <c r="K69" s="45">
        <f t="shared" si="20"/>
        <v>431307</v>
      </c>
      <c r="L69" s="45">
        <f t="shared" si="21"/>
        <v>951640</v>
      </c>
      <c r="M69" s="45">
        <f t="shared" si="22"/>
        <v>383362</v>
      </c>
      <c r="N69" s="45">
        <f t="shared" si="23"/>
        <v>1766309</v>
      </c>
      <c r="O69" s="46">
        <f t="shared" si="24"/>
        <v>0.0003920279546507826</v>
      </c>
      <c r="P69" s="46">
        <f t="shared" si="25"/>
        <v>0.7135804169888366</v>
      </c>
      <c r="Q69" s="47">
        <v>122026</v>
      </c>
      <c r="R69" s="47">
        <v>5442</v>
      </c>
      <c r="S69" s="47">
        <v>5086</v>
      </c>
      <c r="T69" s="47">
        <v>9876</v>
      </c>
      <c r="U69" s="47">
        <v>7779</v>
      </c>
      <c r="V69" s="47">
        <v>19149</v>
      </c>
      <c r="W69" s="47">
        <v>7392</v>
      </c>
      <c r="X69" s="48"/>
      <c r="Y69" s="47">
        <v>5650500</v>
      </c>
      <c r="Z69" s="47">
        <v>289420</v>
      </c>
      <c r="AA69" s="47">
        <v>213915</v>
      </c>
      <c r="AB69" s="47">
        <v>507032</v>
      </c>
      <c r="AC69" s="47">
        <v>423528</v>
      </c>
      <c r="AD69" s="47">
        <v>932491</v>
      </c>
      <c r="AE69" s="47">
        <v>375970</v>
      </c>
    </row>
    <row r="70" spans="1:31" ht="12.75">
      <c r="A70" s="9" t="s">
        <v>109</v>
      </c>
      <c r="B70" s="19">
        <v>18</v>
      </c>
      <c r="C70" s="6" t="s">
        <v>29</v>
      </c>
      <c r="D70" s="45">
        <f aca="true" t="shared" si="26" ref="D70:D103">Q70+Y70</f>
        <v>5325215</v>
      </c>
      <c r="E70" s="46">
        <f aca="true" t="shared" si="27" ref="E70:E101">D70/D$104</f>
        <v>0.0003255997145334739</v>
      </c>
      <c r="F70" s="45">
        <f aca="true" t="shared" si="28" ref="F70:F103">R70+Z70</f>
        <v>545047</v>
      </c>
      <c r="G70" s="45">
        <f aca="true" t="shared" si="29" ref="G70:G103">S70+AA70</f>
        <v>473189</v>
      </c>
      <c r="H70" s="45">
        <f aca="true" t="shared" si="30" ref="H70:H103">T70+AB70</f>
        <v>228089</v>
      </c>
      <c r="I70" s="45">
        <f aca="true" t="shared" si="31" ref="I70:I101">SUM(F70:H70)</f>
        <v>1246325</v>
      </c>
      <c r="J70" s="46">
        <f aca="true" t="shared" si="32" ref="J70:J101">I70/I$104</f>
        <v>0.0002937572370592235</v>
      </c>
      <c r="K70" s="45">
        <f aca="true" t="shared" si="33" ref="K70:K103">U70+AC70</f>
        <v>287831</v>
      </c>
      <c r="L70" s="45">
        <f aca="true" t="shared" si="34" ref="L70:L103">V70+AD70</f>
        <v>214495</v>
      </c>
      <c r="M70" s="45">
        <f aca="true" t="shared" si="35" ref="M70:M103">W70+AE70</f>
        <v>273803</v>
      </c>
      <c r="N70" s="45">
        <f aca="true" t="shared" si="36" ref="N70:N101">SUM(K70:M70)</f>
        <v>776129</v>
      </c>
      <c r="O70" s="46">
        <f aca="true" t="shared" si="37" ref="O70:O101">N70/N$104</f>
        <v>0.00017225992983965844</v>
      </c>
      <c r="P70" s="46">
        <f aca="true" t="shared" si="38" ref="P70:P104">(N70*100/I70-100)/100</f>
        <v>-0.3772659619280685</v>
      </c>
      <c r="Q70" s="47">
        <v>636625</v>
      </c>
      <c r="R70" s="47">
        <v>61254</v>
      </c>
      <c r="S70" s="47">
        <v>16753</v>
      </c>
      <c r="T70" s="47">
        <v>20931</v>
      </c>
      <c r="U70" s="47">
        <v>20936</v>
      </c>
      <c r="V70" s="47">
        <v>4854</v>
      </c>
      <c r="W70" s="47">
        <v>11995</v>
      </c>
      <c r="X70" s="48"/>
      <c r="Y70" s="47">
        <v>4688590</v>
      </c>
      <c r="Z70" s="47">
        <v>483793</v>
      </c>
      <c r="AA70" s="47">
        <v>456436</v>
      </c>
      <c r="AB70" s="47">
        <v>207158</v>
      </c>
      <c r="AC70" s="47">
        <v>266895</v>
      </c>
      <c r="AD70" s="47">
        <v>209641</v>
      </c>
      <c r="AE70" s="47">
        <v>261808</v>
      </c>
    </row>
    <row r="71" spans="1:31" ht="12.75">
      <c r="A71" s="9" t="s">
        <v>109</v>
      </c>
      <c r="B71" s="19">
        <v>86</v>
      </c>
      <c r="C71" s="6" t="s">
        <v>96</v>
      </c>
      <c r="D71" s="45">
        <f t="shared" si="26"/>
        <v>4656688</v>
      </c>
      <c r="E71" s="46">
        <f t="shared" si="27"/>
        <v>0.00028472395639827754</v>
      </c>
      <c r="F71" s="45">
        <f t="shared" si="28"/>
        <v>652870</v>
      </c>
      <c r="G71" s="45">
        <f t="shared" si="29"/>
        <v>272116</v>
      </c>
      <c r="H71" s="45">
        <f t="shared" si="30"/>
        <v>69029</v>
      </c>
      <c r="I71" s="45">
        <f t="shared" si="31"/>
        <v>994015</v>
      </c>
      <c r="J71" s="46">
        <f t="shared" si="32"/>
        <v>0.00023428808697203703</v>
      </c>
      <c r="K71" s="45">
        <f t="shared" si="33"/>
        <v>544030</v>
      </c>
      <c r="L71" s="45">
        <f t="shared" si="34"/>
        <v>33457</v>
      </c>
      <c r="M71" s="45">
        <f t="shared" si="35"/>
        <v>279837</v>
      </c>
      <c r="N71" s="45">
        <f t="shared" si="36"/>
        <v>857324</v>
      </c>
      <c r="O71" s="46">
        <f t="shared" si="37"/>
        <v>0.00019028096114158258</v>
      </c>
      <c r="P71" s="46">
        <f t="shared" si="38"/>
        <v>-0.13751402141818786</v>
      </c>
      <c r="Q71" s="47">
        <v>16105</v>
      </c>
      <c r="R71" s="60">
        <v>0</v>
      </c>
      <c r="S71" s="47">
        <v>398</v>
      </c>
      <c r="T71" s="60">
        <v>0</v>
      </c>
      <c r="U71" s="60">
        <v>0</v>
      </c>
      <c r="V71" s="60">
        <v>0</v>
      </c>
      <c r="W71" s="60">
        <v>0</v>
      </c>
      <c r="X71" s="48"/>
      <c r="Y71" s="47">
        <v>4640583</v>
      </c>
      <c r="Z71" s="47">
        <v>652870</v>
      </c>
      <c r="AA71" s="47">
        <v>271718</v>
      </c>
      <c r="AB71" s="47">
        <v>69029</v>
      </c>
      <c r="AC71" s="47">
        <v>544030</v>
      </c>
      <c r="AD71" s="47">
        <v>33457</v>
      </c>
      <c r="AE71" s="47">
        <v>279837</v>
      </c>
    </row>
    <row r="72" spans="1:31" ht="12.75">
      <c r="A72" s="9" t="s">
        <v>109</v>
      </c>
      <c r="B72" s="19">
        <v>83</v>
      </c>
      <c r="C72" s="6" t="s">
        <v>93</v>
      </c>
      <c r="D72" s="45">
        <f t="shared" si="26"/>
        <v>4195151</v>
      </c>
      <c r="E72" s="46">
        <f t="shared" si="27"/>
        <v>0.00025650419147861964</v>
      </c>
      <c r="F72" s="45">
        <f t="shared" si="28"/>
        <v>265087</v>
      </c>
      <c r="G72" s="45">
        <f t="shared" si="29"/>
        <v>261588</v>
      </c>
      <c r="H72" s="45">
        <f t="shared" si="30"/>
        <v>385642</v>
      </c>
      <c r="I72" s="45">
        <f t="shared" si="31"/>
        <v>912317</v>
      </c>
      <c r="J72" s="46">
        <f t="shared" si="32"/>
        <v>0.0002150319709884337</v>
      </c>
      <c r="K72" s="45">
        <f t="shared" si="33"/>
        <v>311192</v>
      </c>
      <c r="L72" s="45">
        <f t="shared" si="34"/>
        <v>272880</v>
      </c>
      <c r="M72" s="45">
        <f t="shared" si="35"/>
        <v>270713</v>
      </c>
      <c r="N72" s="45">
        <f t="shared" si="36"/>
        <v>854785</v>
      </c>
      <c r="O72" s="46">
        <f t="shared" si="37"/>
        <v>0.00018971743631276817</v>
      </c>
      <c r="P72" s="46">
        <f t="shared" si="38"/>
        <v>-0.06306141396027912</v>
      </c>
      <c r="Q72" s="47">
        <v>282720</v>
      </c>
      <c r="R72" s="47">
        <v>11861</v>
      </c>
      <c r="S72" s="47">
        <v>8693</v>
      </c>
      <c r="T72" s="47">
        <v>43153</v>
      </c>
      <c r="U72" s="47">
        <v>2741</v>
      </c>
      <c r="V72" s="47">
        <v>20425</v>
      </c>
      <c r="W72" s="47">
        <v>11174</v>
      </c>
      <c r="X72" s="48"/>
      <c r="Y72" s="47">
        <v>3912431</v>
      </c>
      <c r="Z72" s="47">
        <v>253226</v>
      </c>
      <c r="AA72" s="47">
        <v>252895</v>
      </c>
      <c r="AB72" s="47">
        <v>342489</v>
      </c>
      <c r="AC72" s="47">
        <v>308451</v>
      </c>
      <c r="AD72" s="47">
        <v>252455</v>
      </c>
      <c r="AE72" s="47">
        <v>259539</v>
      </c>
    </row>
    <row r="73" spans="1:31" ht="12.75">
      <c r="A73" s="9" t="s">
        <v>109</v>
      </c>
      <c r="B73" s="19">
        <v>6</v>
      </c>
      <c r="C73" s="6" t="s">
        <v>17</v>
      </c>
      <c r="D73" s="45">
        <f t="shared" si="26"/>
        <v>2918360</v>
      </c>
      <c r="E73" s="46">
        <f t="shared" si="27"/>
        <v>0.00017843733687858778</v>
      </c>
      <c r="F73" s="45">
        <f t="shared" si="28"/>
        <v>396738</v>
      </c>
      <c r="G73" s="45">
        <f t="shared" si="29"/>
        <v>273157</v>
      </c>
      <c r="H73" s="45">
        <f t="shared" si="30"/>
        <v>168302</v>
      </c>
      <c r="I73" s="45">
        <f t="shared" si="31"/>
        <v>838197</v>
      </c>
      <c r="J73" s="46">
        <f t="shared" si="32"/>
        <v>0.00019756198008651833</v>
      </c>
      <c r="K73" s="45">
        <f t="shared" si="33"/>
        <v>325854</v>
      </c>
      <c r="L73" s="45">
        <f t="shared" si="34"/>
        <v>2215357</v>
      </c>
      <c r="M73" s="45">
        <f t="shared" si="35"/>
        <v>506826</v>
      </c>
      <c r="N73" s="45">
        <f t="shared" si="36"/>
        <v>3048037</v>
      </c>
      <c r="O73" s="46">
        <f t="shared" si="37"/>
        <v>0.0006765043436963225</v>
      </c>
      <c r="P73" s="46">
        <f t="shared" si="38"/>
        <v>2.6364207936797674</v>
      </c>
      <c r="Q73" s="47">
        <v>18350</v>
      </c>
      <c r="R73" s="47">
        <v>4762</v>
      </c>
      <c r="S73" s="47">
        <v>3800</v>
      </c>
      <c r="T73" s="47">
        <v>2071</v>
      </c>
      <c r="U73" s="47">
        <v>992</v>
      </c>
      <c r="V73" s="47">
        <v>1083</v>
      </c>
      <c r="W73" s="47">
        <v>1076</v>
      </c>
      <c r="X73" s="48"/>
      <c r="Y73" s="47">
        <v>2900010</v>
      </c>
      <c r="Z73" s="47">
        <v>391976</v>
      </c>
      <c r="AA73" s="47">
        <v>269357</v>
      </c>
      <c r="AB73" s="47">
        <v>166231</v>
      </c>
      <c r="AC73" s="47">
        <v>324862</v>
      </c>
      <c r="AD73" s="47">
        <v>2214274</v>
      </c>
      <c r="AE73" s="47">
        <v>505750</v>
      </c>
    </row>
    <row r="74" spans="1:31" ht="12.75">
      <c r="A74" s="9" t="s">
        <v>109</v>
      </c>
      <c r="B74" s="19">
        <v>35</v>
      </c>
      <c r="C74" s="6" t="s">
        <v>46</v>
      </c>
      <c r="D74" s="45">
        <f t="shared" si="26"/>
        <v>2746956</v>
      </c>
      <c r="E74" s="46">
        <f t="shared" si="27"/>
        <v>0.0001679571790877952</v>
      </c>
      <c r="F74" s="45">
        <f t="shared" si="28"/>
        <v>72803</v>
      </c>
      <c r="G74" s="45">
        <f t="shared" si="29"/>
        <v>84388</v>
      </c>
      <c r="H74" s="45">
        <f t="shared" si="30"/>
        <v>125322</v>
      </c>
      <c r="I74" s="45">
        <f t="shared" si="31"/>
        <v>282513</v>
      </c>
      <c r="J74" s="46">
        <f t="shared" si="32"/>
        <v>6.658795925084742E-05</v>
      </c>
      <c r="K74" s="45">
        <f t="shared" si="33"/>
        <v>74373</v>
      </c>
      <c r="L74" s="45">
        <f t="shared" si="34"/>
        <v>113360</v>
      </c>
      <c r="M74" s="45">
        <f t="shared" si="35"/>
        <v>80584</v>
      </c>
      <c r="N74" s="45">
        <f t="shared" si="36"/>
        <v>268317</v>
      </c>
      <c r="O74" s="46">
        <f t="shared" si="37"/>
        <v>5.955230070618111E-05</v>
      </c>
      <c r="P74" s="46">
        <f t="shared" si="38"/>
        <v>-0.05024901508957114</v>
      </c>
      <c r="Q74" s="47">
        <v>1814738</v>
      </c>
      <c r="R74" s="47">
        <v>17392</v>
      </c>
      <c r="S74" s="47">
        <v>1329</v>
      </c>
      <c r="T74" s="47">
        <v>21819</v>
      </c>
      <c r="U74" s="47">
        <v>7386</v>
      </c>
      <c r="V74" s="47">
        <v>49947</v>
      </c>
      <c r="W74" s="47">
        <v>7188</v>
      </c>
      <c r="X74" s="48"/>
      <c r="Y74" s="47">
        <v>932218</v>
      </c>
      <c r="Z74" s="47">
        <v>55411</v>
      </c>
      <c r="AA74" s="47">
        <v>83059</v>
      </c>
      <c r="AB74" s="47">
        <v>103503</v>
      </c>
      <c r="AC74" s="47">
        <v>66987</v>
      </c>
      <c r="AD74" s="47">
        <v>63413</v>
      </c>
      <c r="AE74" s="47">
        <v>73396</v>
      </c>
    </row>
    <row r="75" spans="1:31" ht="12.75">
      <c r="A75" s="9" t="s">
        <v>109</v>
      </c>
      <c r="B75" s="19">
        <v>79</v>
      </c>
      <c r="C75" s="6" t="s">
        <v>89</v>
      </c>
      <c r="D75" s="45">
        <f t="shared" si="26"/>
        <v>2596246</v>
      </c>
      <c r="E75" s="46">
        <f t="shared" si="27"/>
        <v>0.0001587423149034684</v>
      </c>
      <c r="F75" s="45">
        <f t="shared" si="28"/>
        <v>243700</v>
      </c>
      <c r="G75" s="45">
        <f t="shared" si="29"/>
        <v>111763</v>
      </c>
      <c r="H75" s="45">
        <f t="shared" si="30"/>
        <v>209986</v>
      </c>
      <c r="I75" s="45">
        <f t="shared" si="31"/>
        <v>565449</v>
      </c>
      <c r="J75" s="46">
        <f t="shared" si="32"/>
        <v>0.00013327561907038765</v>
      </c>
      <c r="K75" s="45">
        <f t="shared" si="33"/>
        <v>99424</v>
      </c>
      <c r="L75" s="45">
        <f t="shared" si="34"/>
        <v>100471</v>
      </c>
      <c r="M75" s="45">
        <f t="shared" si="35"/>
        <v>90485</v>
      </c>
      <c r="N75" s="45">
        <f t="shared" si="36"/>
        <v>290380</v>
      </c>
      <c r="O75" s="46">
        <f t="shared" si="37"/>
        <v>6.444912949630798E-05</v>
      </c>
      <c r="P75" s="46">
        <f t="shared" si="38"/>
        <v>-0.48646120162914785</v>
      </c>
      <c r="Q75" s="47">
        <v>222825</v>
      </c>
      <c r="R75" s="47">
        <v>1300</v>
      </c>
      <c r="S75" s="47">
        <v>3326</v>
      </c>
      <c r="T75" s="47">
        <v>1300</v>
      </c>
      <c r="U75" s="47">
        <v>176</v>
      </c>
      <c r="V75" s="60">
        <v>0</v>
      </c>
      <c r="W75" s="47">
        <v>5800</v>
      </c>
      <c r="X75" s="48"/>
      <c r="Y75" s="47">
        <v>2373421</v>
      </c>
      <c r="Z75" s="47">
        <v>242400</v>
      </c>
      <c r="AA75" s="47">
        <v>108437</v>
      </c>
      <c r="AB75" s="47">
        <v>208686</v>
      </c>
      <c r="AC75" s="47">
        <v>99248</v>
      </c>
      <c r="AD75" s="47">
        <v>100471</v>
      </c>
      <c r="AE75" s="47">
        <v>84685</v>
      </c>
    </row>
    <row r="76" spans="1:31" ht="12.75">
      <c r="A76" s="9" t="s">
        <v>109</v>
      </c>
      <c r="B76" s="19">
        <v>41</v>
      </c>
      <c r="C76" s="6" t="s">
        <v>52</v>
      </c>
      <c r="D76" s="45">
        <f t="shared" si="26"/>
        <v>2489256</v>
      </c>
      <c r="E76" s="46">
        <f t="shared" si="27"/>
        <v>0.0001522006234491447</v>
      </c>
      <c r="F76" s="45">
        <f t="shared" si="28"/>
        <v>240620</v>
      </c>
      <c r="G76" s="45">
        <f t="shared" si="29"/>
        <v>161630</v>
      </c>
      <c r="H76" s="45">
        <f t="shared" si="30"/>
        <v>126808</v>
      </c>
      <c r="I76" s="45">
        <f t="shared" si="31"/>
        <v>529058</v>
      </c>
      <c r="J76" s="46">
        <f t="shared" si="32"/>
        <v>0.0001246983060791356</v>
      </c>
      <c r="K76" s="45">
        <f t="shared" si="33"/>
        <v>168157</v>
      </c>
      <c r="L76" s="45">
        <f t="shared" si="34"/>
        <v>47814</v>
      </c>
      <c r="M76" s="45">
        <f t="shared" si="35"/>
        <v>93781</v>
      </c>
      <c r="N76" s="45">
        <f t="shared" si="36"/>
        <v>309752</v>
      </c>
      <c r="O76" s="46">
        <f t="shared" si="37"/>
        <v>6.874869743005852E-05</v>
      </c>
      <c r="P76" s="46">
        <f t="shared" si="38"/>
        <v>-0.41452165925097056</v>
      </c>
      <c r="Q76" s="47">
        <v>52915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48"/>
      <c r="Y76" s="47">
        <v>2436341</v>
      </c>
      <c r="Z76" s="47">
        <v>240620</v>
      </c>
      <c r="AA76" s="47">
        <v>161630</v>
      </c>
      <c r="AB76" s="47">
        <v>126808</v>
      </c>
      <c r="AC76" s="47">
        <v>168157</v>
      </c>
      <c r="AD76" s="47">
        <v>47814</v>
      </c>
      <c r="AE76" s="47">
        <v>93781</v>
      </c>
    </row>
    <row r="77" spans="1:31" ht="12.75">
      <c r="A77" s="9" t="s">
        <v>109</v>
      </c>
      <c r="B77" s="19">
        <v>89</v>
      </c>
      <c r="C77" s="6" t="s">
        <v>99</v>
      </c>
      <c r="D77" s="45">
        <f t="shared" si="26"/>
        <v>1867480</v>
      </c>
      <c r="E77" s="46">
        <f t="shared" si="27"/>
        <v>0.00011418336253033385</v>
      </c>
      <c r="F77" s="45">
        <f t="shared" si="28"/>
        <v>1262</v>
      </c>
      <c r="G77" s="45">
        <f t="shared" si="29"/>
        <v>4235</v>
      </c>
      <c r="H77" s="45">
        <f t="shared" si="30"/>
        <v>8060</v>
      </c>
      <c r="I77" s="45">
        <f t="shared" si="31"/>
        <v>13557</v>
      </c>
      <c r="J77" s="46">
        <f t="shared" si="32"/>
        <v>3.1953678717925848E-06</v>
      </c>
      <c r="K77" s="45">
        <f t="shared" si="33"/>
        <v>390</v>
      </c>
      <c r="L77" s="45">
        <f t="shared" si="34"/>
        <v>165</v>
      </c>
      <c r="M77" s="45">
        <f t="shared" si="35"/>
        <v>135</v>
      </c>
      <c r="N77" s="45">
        <f t="shared" si="36"/>
        <v>690</v>
      </c>
      <c r="O77" s="46">
        <f t="shared" si="37"/>
        <v>1.5314380932726948E-07</v>
      </c>
      <c r="P77" s="46">
        <f t="shared" si="38"/>
        <v>-0.9491037840230139</v>
      </c>
      <c r="Q77" s="47">
        <v>411219</v>
      </c>
      <c r="R77" s="47">
        <v>1261</v>
      </c>
      <c r="S77" s="47">
        <v>1756</v>
      </c>
      <c r="T77" s="47">
        <v>7760</v>
      </c>
      <c r="U77" s="47">
        <v>390</v>
      </c>
      <c r="V77" s="60">
        <v>0</v>
      </c>
      <c r="W77" s="60">
        <v>0</v>
      </c>
      <c r="X77" s="48"/>
      <c r="Y77" s="47">
        <v>1456261</v>
      </c>
      <c r="Z77" s="47">
        <v>1</v>
      </c>
      <c r="AA77" s="47">
        <v>2479</v>
      </c>
      <c r="AB77" s="47">
        <v>300</v>
      </c>
      <c r="AC77" s="60">
        <v>0</v>
      </c>
      <c r="AD77" s="47">
        <v>165</v>
      </c>
      <c r="AE77" s="47">
        <v>135</v>
      </c>
    </row>
    <row r="78" spans="1:31" ht="12.75">
      <c r="A78" s="9" t="s">
        <v>109</v>
      </c>
      <c r="B78" s="19">
        <v>36</v>
      </c>
      <c r="C78" s="6" t="s">
        <v>47</v>
      </c>
      <c r="D78" s="45">
        <f t="shared" si="26"/>
        <v>1687637</v>
      </c>
      <c r="E78" s="46">
        <f t="shared" si="27"/>
        <v>0.00010318721881391236</v>
      </c>
      <c r="F78" s="45">
        <f t="shared" si="28"/>
        <v>391196</v>
      </c>
      <c r="G78" s="45">
        <f t="shared" si="29"/>
        <v>317115</v>
      </c>
      <c r="H78" s="45">
        <f t="shared" si="30"/>
        <v>463477</v>
      </c>
      <c r="I78" s="45">
        <f t="shared" si="31"/>
        <v>1171788</v>
      </c>
      <c r="J78" s="46">
        <f t="shared" si="32"/>
        <v>0.00027618895978107907</v>
      </c>
      <c r="K78" s="45">
        <f t="shared" si="33"/>
        <v>363160</v>
      </c>
      <c r="L78" s="45">
        <f t="shared" si="34"/>
        <v>309154</v>
      </c>
      <c r="M78" s="45">
        <f t="shared" si="35"/>
        <v>521594</v>
      </c>
      <c r="N78" s="45">
        <f t="shared" si="36"/>
        <v>1193908</v>
      </c>
      <c r="O78" s="46">
        <f t="shared" si="37"/>
        <v>0.00026498495522652414</v>
      </c>
      <c r="P78" s="46">
        <f t="shared" si="38"/>
        <v>0.01887713477181876</v>
      </c>
      <c r="Q78" s="47">
        <v>19072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48"/>
      <c r="Y78" s="47">
        <v>1668565</v>
      </c>
      <c r="Z78" s="47">
        <v>391196</v>
      </c>
      <c r="AA78" s="47">
        <v>317115</v>
      </c>
      <c r="AB78" s="47">
        <v>463477</v>
      </c>
      <c r="AC78" s="47">
        <v>363160</v>
      </c>
      <c r="AD78" s="47">
        <v>309154</v>
      </c>
      <c r="AE78" s="47">
        <v>521594</v>
      </c>
    </row>
    <row r="79" spans="1:31" ht="12.75">
      <c r="A79" s="9" t="s">
        <v>109</v>
      </c>
      <c r="B79" s="19">
        <v>97</v>
      </c>
      <c r="C79" s="6" t="s">
        <v>107</v>
      </c>
      <c r="D79" s="45">
        <f t="shared" si="26"/>
        <v>1544252</v>
      </c>
      <c r="E79" s="46">
        <f t="shared" si="27"/>
        <v>9.442022723359454E-05</v>
      </c>
      <c r="F79" s="45">
        <f t="shared" si="28"/>
        <v>166016</v>
      </c>
      <c r="G79" s="45">
        <f t="shared" si="29"/>
        <v>582180</v>
      </c>
      <c r="H79" s="45">
        <f t="shared" si="30"/>
        <v>229771</v>
      </c>
      <c r="I79" s="45">
        <f t="shared" si="31"/>
        <v>977967</v>
      </c>
      <c r="J79" s="46">
        <f t="shared" si="32"/>
        <v>0.00023050559352905353</v>
      </c>
      <c r="K79" s="45">
        <f t="shared" si="33"/>
        <v>2323453</v>
      </c>
      <c r="L79" s="45">
        <f t="shared" si="34"/>
        <v>279397</v>
      </c>
      <c r="M79" s="45">
        <f t="shared" si="35"/>
        <v>85662</v>
      </c>
      <c r="N79" s="45">
        <f t="shared" si="36"/>
        <v>2688512</v>
      </c>
      <c r="O79" s="46">
        <f t="shared" si="37"/>
        <v>0.0005967086508725738</v>
      </c>
      <c r="P79" s="46">
        <f t="shared" si="38"/>
        <v>1.749082535504777</v>
      </c>
      <c r="Q79" s="47">
        <v>560851</v>
      </c>
      <c r="R79" s="47">
        <v>3200</v>
      </c>
      <c r="S79" s="47">
        <v>10425</v>
      </c>
      <c r="T79" s="47">
        <v>66955</v>
      </c>
      <c r="U79" s="47">
        <v>2257616</v>
      </c>
      <c r="V79" s="47">
        <v>1751</v>
      </c>
      <c r="W79" s="47">
        <v>3324</v>
      </c>
      <c r="X79" s="48"/>
      <c r="Y79" s="47">
        <v>983401</v>
      </c>
      <c r="Z79" s="47">
        <v>162816</v>
      </c>
      <c r="AA79" s="47">
        <v>571755</v>
      </c>
      <c r="AB79" s="47">
        <v>162816</v>
      </c>
      <c r="AC79" s="47">
        <v>65837</v>
      </c>
      <c r="AD79" s="47">
        <v>277646</v>
      </c>
      <c r="AE79" s="47">
        <v>82338</v>
      </c>
    </row>
    <row r="80" spans="1:31" ht="12.75">
      <c r="A80" s="9" t="s">
        <v>109</v>
      </c>
      <c r="B80" s="19">
        <v>57</v>
      </c>
      <c r="C80" s="6" t="s">
        <v>68</v>
      </c>
      <c r="D80" s="45">
        <f t="shared" si="26"/>
        <v>1453023</v>
      </c>
      <c r="E80" s="46">
        <f t="shared" si="27"/>
        <v>8.88422108798559E-05</v>
      </c>
      <c r="F80" s="45">
        <f t="shared" si="28"/>
        <v>41685</v>
      </c>
      <c r="G80" s="45">
        <f t="shared" si="29"/>
        <v>24559</v>
      </c>
      <c r="H80" s="45">
        <f t="shared" si="30"/>
        <v>49889</v>
      </c>
      <c r="I80" s="45">
        <f t="shared" si="31"/>
        <v>116133</v>
      </c>
      <c r="J80" s="46">
        <f t="shared" si="32"/>
        <v>2.7372402231680182E-05</v>
      </c>
      <c r="K80" s="45">
        <f t="shared" si="33"/>
        <v>42423</v>
      </c>
      <c r="L80" s="45">
        <f t="shared" si="34"/>
        <v>27541</v>
      </c>
      <c r="M80" s="45">
        <f t="shared" si="35"/>
        <v>87125</v>
      </c>
      <c r="N80" s="45">
        <f t="shared" si="36"/>
        <v>157089</v>
      </c>
      <c r="O80" s="46">
        <f t="shared" si="37"/>
        <v>3.4865518642625265E-05</v>
      </c>
      <c r="P80" s="46">
        <f t="shared" si="38"/>
        <v>0.35266461729224263</v>
      </c>
      <c r="Q80" s="47">
        <v>296501</v>
      </c>
      <c r="R80" s="60">
        <v>0</v>
      </c>
      <c r="S80" s="60">
        <v>0</v>
      </c>
      <c r="T80" s="47">
        <v>5297</v>
      </c>
      <c r="U80" s="47">
        <v>20476</v>
      </c>
      <c r="V80" s="60">
        <v>0</v>
      </c>
      <c r="W80" s="60">
        <v>0</v>
      </c>
      <c r="X80" s="48"/>
      <c r="Y80" s="47">
        <v>1156522</v>
      </c>
      <c r="Z80" s="47">
        <v>41685</v>
      </c>
      <c r="AA80" s="47">
        <v>24559</v>
      </c>
      <c r="AB80" s="47">
        <v>44592</v>
      </c>
      <c r="AC80" s="47">
        <v>21947</v>
      </c>
      <c r="AD80" s="47">
        <v>27541</v>
      </c>
      <c r="AE80" s="47">
        <v>87125</v>
      </c>
    </row>
    <row r="81" spans="1:31" ht="12.75">
      <c r="A81" s="9" t="s">
        <v>109</v>
      </c>
      <c r="B81" s="19">
        <v>17</v>
      </c>
      <c r="C81" s="6" t="s">
        <v>28</v>
      </c>
      <c r="D81" s="45">
        <f t="shared" si="26"/>
        <v>1317185</v>
      </c>
      <c r="E81" s="46">
        <f t="shared" si="27"/>
        <v>8.053666565345696E-05</v>
      </c>
      <c r="F81" s="45">
        <f t="shared" si="28"/>
        <v>83332</v>
      </c>
      <c r="G81" s="45">
        <f t="shared" si="29"/>
        <v>74941</v>
      </c>
      <c r="H81" s="45">
        <f t="shared" si="30"/>
        <v>48187</v>
      </c>
      <c r="I81" s="45">
        <f t="shared" si="31"/>
        <v>206460</v>
      </c>
      <c r="J81" s="46">
        <f t="shared" si="32"/>
        <v>4.8662362676867816E-05</v>
      </c>
      <c r="K81" s="45">
        <f t="shared" si="33"/>
        <v>69916</v>
      </c>
      <c r="L81" s="45">
        <f t="shared" si="34"/>
        <v>57089</v>
      </c>
      <c r="M81" s="45">
        <f t="shared" si="35"/>
        <v>115728</v>
      </c>
      <c r="N81" s="45">
        <f t="shared" si="36"/>
        <v>242733</v>
      </c>
      <c r="O81" s="46">
        <f t="shared" si="37"/>
        <v>5.3873994593385655E-05</v>
      </c>
      <c r="P81" s="46">
        <f t="shared" si="38"/>
        <v>0.17569020633536767</v>
      </c>
      <c r="Q81" s="47">
        <v>14903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47">
        <v>631</v>
      </c>
      <c r="X81" s="48"/>
      <c r="Y81" s="47">
        <v>1302282</v>
      </c>
      <c r="Z81" s="47">
        <v>83332</v>
      </c>
      <c r="AA81" s="47">
        <v>74941</v>
      </c>
      <c r="AB81" s="47">
        <v>48187</v>
      </c>
      <c r="AC81" s="47">
        <v>69916</v>
      </c>
      <c r="AD81" s="47">
        <v>57089</v>
      </c>
      <c r="AE81" s="47">
        <v>115097</v>
      </c>
    </row>
    <row r="82" spans="1:31" ht="12.75">
      <c r="A82" s="9" t="s">
        <v>109</v>
      </c>
      <c r="B82" s="19">
        <v>78</v>
      </c>
      <c r="C82" s="6" t="s">
        <v>88</v>
      </c>
      <c r="D82" s="45">
        <f t="shared" si="26"/>
        <v>1234240</v>
      </c>
      <c r="E82" s="46">
        <f t="shared" si="27"/>
        <v>7.546515805761735E-05</v>
      </c>
      <c r="F82" s="45">
        <f t="shared" si="28"/>
        <v>14107</v>
      </c>
      <c r="G82" s="45">
        <f t="shared" si="29"/>
        <v>112506</v>
      </c>
      <c r="H82" s="45">
        <f t="shared" si="30"/>
        <v>17797</v>
      </c>
      <c r="I82" s="45">
        <f t="shared" si="31"/>
        <v>144410</v>
      </c>
      <c r="J82" s="46">
        <f t="shared" si="32"/>
        <v>3.4037255614484555E-05</v>
      </c>
      <c r="K82" s="45">
        <f t="shared" si="33"/>
        <v>62215</v>
      </c>
      <c r="L82" s="45">
        <f t="shared" si="34"/>
        <v>51798</v>
      </c>
      <c r="M82" s="45">
        <f t="shared" si="35"/>
        <v>22709</v>
      </c>
      <c r="N82" s="45">
        <f t="shared" si="36"/>
        <v>136722</v>
      </c>
      <c r="O82" s="46">
        <f t="shared" si="37"/>
        <v>3.034511289687382E-05</v>
      </c>
      <c r="P82" s="46">
        <f t="shared" si="38"/>
        <v>-0.05323731043556535</v>
      </c>
      <c r="Q82" s="47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48"/>
      <c r="Y82" s="47">
        <v>1234240</v>
      </c>
      <c r="Z82" s="47">
        <v>14107</v>
      </c>
      <c r="AA82" s="47">
        <v>112506</v>
      </c>
      <c r="AB82" s="47">
        <v>17797</v>
      </c>
      <c r="AC82" s="47">
        <v>62215</v>
      </c>
      <c r="AD82" s="47">
        <v>51798</v>
      </c>
      <c r="AE82" s="47">
        <v>22709</v>
      </c>
    </row>
    <row r="83" spans="1:31" ht="12.75">
      <c r="A83" s="9" t="s">
        <v>109</v>
      </c>
      <c r="B83" s="19">
        <v>65</v>
      </c>
      <c r="C83" s="6" t="s">
        <v>76</v>
      </c>
      <c r="D83" s="45">
        <f t="shared" si="26"/>
        <v>1158590</v>
      </c>
      <c r="E83" s="46">
        <f t="shared" si="27"/>
        <v>7.083968877525838E-05</v>
      </c>
      <c r="F83" s="45">
        <f t="shared" si="28"/>
        <v>102036</v>
      </c>
      <c r="G83" s="45">
        <f t="shared" si="29"/>
        <v>87126</v>
      </c>
      <c r="H83" s="45">
        <f t="shared" si="30"/>
        <v>128841</v>
      </c>
      <c r="I83" s="45">
        <f t="shared" si="31"/>
        <v>318003</v>
      </c>
      <c r="J83" s="46">
        <f t="shared" si="32"/>
        <v>7.495290767379636E-05</v>
      </c>
      <c r="K83" s="45">
        <f t="shared" si="33"/>
        <v>285136</v>
      </c>
      <c r="L83" s="45">
        <f t="shared" si="34"/>
        <v>96509</v>
      </c>
      <c r="M83" s="45">
        <f t="shared" si="35"/>
        <v>110705</v>
      </c>
      <c r="N83" s="45">
        <f t="shared" si="36"/>
        <v>492350</v>
      </c>
      <c r="O83" s="46">
        <f t="shared" si="37"/>
        <v>0.000109275876119248</v>
      </c>
      <c r="P83" s="46">
        <f t="shared" si="38"/>
        <v>0.5482558340644584</v>
      </c>
      <c r="Q83" s="47">
        <v>13728</v>
      </c>
      <c r="R83" s="47">
        <v>2545</v>
      </c>
      <c r="S83" s="47">
        <v>835</v>
      </c>
      <c r="T83" s="47">
        <v>337</v>
      </c>
      <c r="U83" s="47">
        <v>1690</v>
      </c>
      <c r="V83" s="47">
        <v>3766</v>
      </c>
      <c r="W83" s="47">
        <v>843</v>
      </c>
      <c r="X83" s="48"/>
      <c r="Y83" s="47">
        <v>1144862</v>
      </c>
      <c r="Z83" s="47">
        <v>99491</v>
      </c>
      <c r="AA83" s="47">
        <v>86291</v>
      </c>
      <c r="AB83" s="47">
        <v>128504</v>
      </c>
      <c r="AC83" s="47">
        <v>283446</v>
      </c>
      <c r="AD83" s="47">
        <v>92743</v>
      </c>
      <c r="AE83" s="47">
        <v>109862</v>
      </c>
    </row>
    <row r="84" spans="1:31" ht="12.75">
      <c r="A84" s="9" t="s">
        <v>109</v>
      </c>
      <c r="B84" s="19">
        <v>15</v>
      </c>
      <c r="C84" s="6" t="s">
        <v>26</v>
      </c>
      <c r="D84" s="45">
        <f t="shared" si="26"/>
        <v>1079688</v>
      </c>
      <c r="E84" s="46">
        <f t="shared" si="27"/>
        <v>6.601538239962469E-05</v>
      </c>
      <c r="F84" s="45">
        <f t="shared" si="28"/>
        <v>116957</v>
      </c>
      <c r="G84" s="45">
        <f t="shared" si="29"/>
        <v>136776</v>
      </c>
      <c r="H84" s="45">
        <f t="shared" si="30"/>
        <v>102843</v>
      </c>
      <c r="I84" s="45">
        <f t="shared" si="31"/>
        <v>356576</v>
      </c>
      <c r="J84" s="46">
        <f t="shared" si="32"/>
        <v>8.404451532435735E-05</v>
      </c>
      <c r="K84" s="45">
        <f t="shared" si="33"/>
        <v>134594</v>
      </c>
      <c r="L84" s="45">
        <f t="shared" si="34"/>
        <v>129359</v>
      </c>
      <c r="M84" s="45">
        <f t="shared" si="35"/>
        <v>142741</v>
      </c>
      <c r="N84" s="45">
        <f t="shared" si="36"/>
        <v>406694</v>
      </c>
      <c r="O84" s="46">
        <f t="shared" si="37"/>
        <v>9.026473679789062E-05</v>
      </c>
      <c r="P84" s="46">
        <f t="shared" si="38"/>
        <v>0.14055348649376284</v>
      </c>
      <c r="Q84" s="47">
        <v>3311</v>
      </c>
      <c r="R84" s="47">
        <v>10</v>
      </c>
      <c r="S84" s="60">
        <v>0</v>
      </c>
      <c r="T84" s="60">
        <v>0</v>
      </c>
      <c r="U84" s="60">
        <v>0</v>
      </c>
      <c r="V84" s="60">
        <v>0</v>
      </c>
      <c r="W84" s="47">
        <v>5500</v>
      </c>
      <c r="X84" s="48"/>
      <c r="Y84" s="47">
        <v>1076377</v>
      </c>
      <c r="Z84" s="47">
        <v>116947</v>
      </c>
      <c r="AA84" s="47">
        <v>136776</v>
      </c>
      <c r="AB84" s="47">
        <v>102843</v>
      </c>
      <c r="AC84" s="47">
        <v>134594</v>
      </c>
      <c r="AD84" s="47">
        <v>129359</v>
      </c>
      <c r="AE84" s="47">
        <v>137241</v>
      </c>
    </row>
    <row r="85" spans="1:31" ht="12.75">
      <c r="A85" s="9" t="s">
        <v>109</v>
      </c>
      <c r="B85" s="19">
        <v>93</v>
      </c>
      <c r="C85" s="6" t="s">
        <v>103</v>
      </c>
      <c r="D85" s="45">
        <f t="shared" si="26"/>
        <v>604222</v>
      </c>
      <c r="E85" s="46">
        <f t="shared" si="27"/>
        <v>3.6943956387647193E-05</v>
      </c>
      <c r="F85" s="45">
        <f t="shared" si="28"/>
        <v>50562</v>
      </c>
      <c r="G85" s="45">
        <f t="shared" si="29"/>
        <v>24189</v>
      </c>
      <c r="H85" s="45">
        <f t="shared" si="30"/>
        <v>1160</v>
      </c>
      <c r="I85" s="45">
        <f t="shared" si="31"/>
        <v>75911</v>
      </c>
      <c r="J85" s="46">
        <f t="shared" si="32"/>
        <v>1.7892127352338047E-05</v>
      </c>
      <c r="K85" s="45">
        <f t="shared" si="33"/>
        <v>22526</v>
      </c>
      <c r="L85" s="45">
        <f t="shared" si="34"/>
        <v>2610</v>
      </c>
      <c r="M85" s="45">
        <f t="shared" si="35"/>
        <v>52558</v>
      </c>
      <c r="N85" s="45">
        <f t="shared" si="36"/>
        <v>77694</v>
      </c>
      <c r="O85" s="46">
        <f t="shared" si="37"/>
        <v>1.7243992930250544E-05</v>
      </c>
      <c r="P85" s="46">
        <f t="shared" si="38"/>
        <v>0.02348803203751757</v>
      </c>
      <c r="Q85" s="47">
        <v>26602</v>
      </c>
      <c r="R85" s="47">
        <v>34019</v>
      </c>
      <c r="S85" s="47">
        <v>21166</v>
      </c>
      <c r="T85" s="60">
        <v>0</v>
      </c>
      <c r="U85" s="47">
        <v>11497</v>
      </c>
      <c r="V85" s="60">
        <v>0</v>
      </c>
      <c r="W85" s="47">
        <v>2594</v>
      </c>
      <c r="X85" s="48"/>
      <c r="Y85" s="47">
        <v>577620</v>
      </c>
      <c r="Z85" s="47">
        <v>16543</v>
      </c>
      <c r="AA85" s="47">
        <v>3023</v>
      </c>
      <c r="AB85" s="47">
        <v>1160</v>
      </c>
      <c r="AC85" s="47">
        <v>11029</v>
      </c>
      <c r="AD85" s="47">
        <v>2610</v>
      </c>
      <c r="AE85" s="47">
        <v>49964</v>
      </c>
    </row>
    <row r="86" spans="1:31" ht="12.75">
      <c r="A86" s="9" t="s">
        <v>109</v>
      </c>
      <c r="B86" s="19">
        <v>55</v>
      </c>
      <c r="C86" s="6" t="s">
        <v>66</v>
      </c>
      <c r="D86" s="45">
        <f t="shared" si="26"/>
        <v>409013</v>
      </c>
      <c r="E86" s="46">
        <f t="shared" si="27"/>
        <v>2.5008289062597424E-05</v>
      </c>
      <c r="F86" s="45">
        <f t="shared" si="28"/>
        <v>14582</v>
      </c>
      <c r="G86" s="45">
        <f t="shared" si="29"/>
        <v>42791</v>
      </c>
      <c r="H86" s="45">
        <f t="shared" si="30"/>
        <v>3164</v>
      </c>
      <c r="I86" s="45">
        <f t="shared" si="31"/>
        <v>60537</v>
      </c>
      <c r="J86" s="46">
        <f t="shared" si="32"/>
        <v>1.4268494862779943E-05</v>
      </c>
      <c r="K86" s="45">
        <f t="shared" si="33"/>
        <v>1360</v>
      </c>
      <c r="L86" s="45">
        <f t="shared" si="34"/>
        <v>4857</v>
      </c>
      <c r="M86" s="45">
        <f t="shared" si="35"/>
        <v>19239</v>
      </c>
      <c r="N86" s="45">
        <f t="shared" si="36"/>
        <v>25456</v>
      </c>
      <c r="O86" s="46">
        <f t="shared" si="37"/>
        <v>5.649896826427495E-06</v>
      </c>
      <c r="P86" s="46">
        <f t="shared" si="38"/>
        <v>-0.5794968366453574</v>
      </c>
      <c r="Q86" s="47">
        <v>49102</v>
      </c>
      <c r="R86" s="47">
        <v>76</v>
      </c>
      <c r="S86" s="47">
        <v>4875</v>
      </c>
      <c r="T86" s="47">
        <v>5</v>
      </c>
      <c r="U86" s="60">
        <v>0</v>
      </c>
      <c r="V86" s="60">
        <v>0</v>
      </c>
      <c r="W86" s="47">
        <v>5884</v>
      </c>
      <c r="X86" s="48"/>
      <c r="Y86" s="47">
        <v>359911</v>
      </c>
      <c r="Z86" s="47">
        <v>14506</v>
      </c>
      <c r="AA86" s="47">
        <v>37916</v>
      </c>
      <c r="AB86" s="47">
        <v>3159</v>
      </c>
      <c r="AC86" s="47">
        <v>1360</v>
      </c>
      <c r="AD86" s="47">
        <v>4857</v>
      </c>
      <c r="AE86" s="47">
        <v>13355</v>
      </c>
    </row>
    <row r="87" spans="1:31" ht="12.75">
      <c r="A87" s="9" t="s">
        <v>109</v>
      </c>
      <c r="B87" s="19">
        <v>5</v>
      </c>
      <c r="C87" s="6" t="s">
        <v>16</v>
      </c>
      <c r="D87" s="45">
        <f t="shared" si="26"/>
        <v>375686</v>
      </c>
      <c r="E87" s="46">
        <f t="shared" si="27"/>
        <v>2.2970575714637376E-05</v>
      </c>
      <c r="F87" s="45">
        <f t="shared" si="28"/>
        <v>59322</v>
      </c>
      <c r="G87" s="45">
        <f t="shared" si="29"/>
        <v>44749</v>
      </c>
      <c r="H87" s="45">
        <f t="shared" si="30"/>
        <v>47815</v>
      </c>
      <c r="I87" s="45">
        <f t="shared" si="31"/>
        <v>151886</v>
      </c>
      <c r="J87" s="46">
        <f t="shared" si="32"/>
        <v>3.5799339424289186E-05</v>
      </c>
      <c r="K87" s="45">
        <f t="shared" si="33"/>
        <v>21673</v>
      </c>
      <c r="L87" s="45">
        <f t="shared" si="34"/>
        <v>29818</v>
      </c>
      <c r="M87" s="45">
        <f t="shared" si="35"/>
        <v>87976</v>
      </c>
      <c r="N87" s="45">
        <f t="shared" si="36"/>
        <v>139467</v>
      </c>
      <c r="O87" s="46">
        <f t="shared" si="37"/>
        <v>3.0954358920936655E-05</v>
      </c>
      <c r="P87" s="46">
        <f t="shared" si="38"/>
        <v>-0.08176527132191254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48"/>
      <c r="Y87" s="47">
        <v>375686</v>
      </c>
      <c r="Z87" s="47">
        <v>59322</v>
      </c>
      <c r="AA87" s="47">
        <v>44749</v>
      </c>
      <c r="AB87" s="47">
        <v>47815</v>
      </c>
      <c r="AC87" s="47">
        <v>21673</v>
      </c>
      <c r="AD87" s="47">
        <v>29818</v>
      </c>
      <c r="AE87" s="47">
        <v>87976</v>
      </c>
    </row>
    <row r="88" spans="1:31" ht="12.75">
      <c r="A88" s="9" t="s">
        <v>109</v>
      </c>
      <c r="B88" s="19">
        <v>67</v>
      </c>
      <c r="C88" s="6" t="s">
        <v>78</v>
      </c>
      <c r="D88" s="45">
        <f t="shared" si="26"/>
        <v>248021</v>
      </c>
      <c r="E88" s="46">
        <f t="shared" si="27"/>
        <v>1.516475237118252E-05</v>
      </c>
      <c r="F88" s="45">
        <f t="shared" si="28"/>
        <v>619</v>
      </c>
      <c r="G88" s="45">
        <f t="shared" si="29"/>
        <v>6279</v>
      </c>
      <c r="H88" s="45">
        <f t="shared" si="30"/>
        <v>496</v>
      </c>
      <c r="I88" s="45">
        <f t="shared" si="31"/>
        <v>7394</v>
      </c>
      <c r="J88" s="46">
        <f t="shared" si="32"/>
        <v>1.742756512800352E-06</v>
      </c>
      <c r="K88" s="45">
        <f t="shared" si="33"/>
        <v>411</v>
      </c>
      <c r="L88" s="45">
        <f t="shared" si="34"/>
        <v>2083</v>
      </c>
      <c r="M88" s="45">
        <f t="shared" si="35"/>
        <v>6098</v>
      </c>
      <c r="N88" s="45">
        <f t="shared" si="36"/>
        <v>8592</v>
      </c>
      <c r="O88" s="46">
        <f t="shared" si="37"/>
        <v>1.9069733474491294E-06</v>
      </c>
      <c r="P88" s="46">
        <f t="shared" si="38"/>
        <v>0.162023262104409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48"/>
      <c r="Y88" s="47">
        <v>248021</v>
      </c>
      <c r="Z88" s="47">
        <v>619</v>
      </c>
      <c r="AA88" s="47">
        <v>6279</v>
      </c>
      <c r="AB88" s="47">
        <v>496</v>
      </c>
      <c r="AC88" s="47">
        <v>411</v>
      </c>
      <c r="AD88" s="47">
        <v>2083</v>
      </c>
      <c r="AE88" s="47">
        <v>6098</v>
      </c>
    </row>
    <row r="89" spans="1:31" ht="12.75">
      <c r="A89" s="9" t="s">
        <v>109</v>
      </c>
      <c r="B89" s="19">
        <v>58</v>
      </c>
      <c r="C89" s="6" t="s">
        <v>69</v>
      </c>
      <c r="D89" s="45">
        <f t="shared" si="26"/>
        <v>233294</v>
      </c>
      <c r="E89" s="46">
        <f t="shared" si="27"/>
        <v>1.426429915080842E-05</v>
      </c>
      <c r="F89" s="45">
        <f t="shared" si="28"/>
        <v>24174</v>
      </c>
      <c r="G89" s="45">
        <f t="shared" si="29"/>
        <v>2556</v>
      </c>
      <c r="H89" s="45">
        <f t="shared" si="30"/>
        <v>25446</v>
      </c>
      <c r="I89" s="45">
        <f t="shared" si="31"/>
        <v>52176</v>
      </c>
      <c r="J89" s="46">
        <f t="shared" si="32"/>
        <v>1.2297817664575489E-05</v>
      </c>
      <c r="K89" s="45">
        <f t="shared" si="33"/>
        <v>4542</v>
      </c>
      <c r="L89" s="45">
        <f t="shared" si="34"/>
        <v>21882</v>
      </c>
      <c r="M89" s="45">
        <f t="shared" si="35"/>
        <v>56116</v>
      </c>
      <c r="N89" s="45">
        <f t="shared" si="36"/>
        <v>82540</v>
      </c>
      <c r="O89" s="46">
        <f t="shared" si="37"/>
        <v>1.8319550756337423E-05</v>
      </c>
      <c r="P89" s="46">
        <f t="shared" si="38"/>
        <v>0.5819533885311253</v>
      </c>
      <c r="Q89" s="47">
        <v>6552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48"/>
      <c r="Y89" s="47">
        <v>226742</v>
      </c>
      <c r="Z89" s="47">
        <v>24174</v>
      </c>
      <c r="AA89" s="47">
        <v>2556</v>
      </c>
      <c r="AB89" s="47">
        <v>25446</v>
      </c>
      <c r="AC89" s="47">
        <v>4542</v>
      </c>
      <c r="AD89" s="47">
        <v>21882</v>
      </c>
      <c r="AE89" s="47">
        <v>56116</v>
      </c>
    </row>
    <row r="90" spans="1:31" ht="12.75">
      <c r="A90" s="9" t="s">
        <v>109</v>
      </c>
      <c r="B90" s="19">
        <v>75</v>
      </c>
      <c r="C90" s="6" t="s">
        <v>86</v>
      </c>
      <c r="D90" s="45">
        <f t="shared" si="26"/>
        <v>230573</v>
      </c>
      <c r="E90" s="46">
        <f t="shared" si="27"/>
        <v>1.4097928999885764E-05</v>
      </c>
      <c r="F90" s="45">
        <f t="shared" si="28"/>
        <v>9399</v>
      </c>
      <c r="G90" s="45">
        <f t="shared" si="29"/>
        <v>6479</v>
      </c>
      <c r="H90" s="45">
        <f t="shared" si="30"/>
        <v>32078</v>
      </c>
      <c r="I90" s="45">
        <f t="shared" si="31"/>
        <v>47956</v>
      </c>
      <c r="J90" s="46">
        <f t="shared" si="32"/>
        <v>1.1303168965087054E-05</v>
      </c>
      <c r="K90" s="45">
        <f t="shared" si="33"/>
        <v>37070</v>
      </c>
      <c r="L90" s="45">
        <f t="shared" si="34"/>
        <v>10482</v>
      </c>
      <c r="M90" s="45">
        <f t="shared" si="35"/>
        <v>7739</v>
      </c>
      <c r="N90" s="45">
        <f t="shared" si="36"/>
        <v>55291</v>
      </c>
      <c r="O90" s="46">
        <f t="shared" si="37"/>
        <v>1.2271701973208777E-05</v>
      </c>
      <c r="P90" s="46">
        <f t="shared" si="38"/>
        <v>0.1529527066477604</v>
      </c>
      <c r="Q90" s="47">
        <v>54527</v>
      </c>
      <c r="R90" s="60">
        <v>0</v>
      </c>
      <c r="S90" s="60">
        <v>0</v>
      </c>
      <c r="T90" s="60">
        <v>0</v>
      </c>
      <c r="U90" s="47">
        <v>6378</v>
      </c>
      <c r="V90" s="60">
        <v>0</v>
      </c>
      <c r="W90" s="60">
        <v>0</v>
      </c>
      <c r="X90" s="48"/>
      <c r="Y90" s="47">
        <v>176046</v>
      </c>
      <c r="Z90" s="47">
        <v>9399</v>
      </c>
      <c r="AA90" s="47">
        <v>6479</v>
      </c>
      <c r="AB90" s="47">
        <v>32078</v>
      </c>
      <c r="AC90" s="47">
        <v>30692</v>
      </c>
      <c r="AD90" s="47">
        <v>10482</v>
      </c>
      <c r="AE90" s="47">
        <v>7739</v>
      </c>
    </row>
    <row r="91" spans="1:31" ht="12.75">
      <c r="A91" s="9" t="s">
        <v>109</v>
      </c>
      <c r="B91" s="19">
        <v>51</v>
      </c>
      <c r="C91" s="6" t="s">
        <v>62</v>
      </c>
      <c r="D91" s="45">
        <f t="shared" si="26"/>
        <v>196841</v>
      </c>
      <c r="E91" s="46">
        <f t="shared" si="27"/>
        <v>1.2035452729792793E-05</v>
      </c>
      <c r="F91" s="45">
        <f t="shared" si="28"/>
        <v>42756</v>
      </c>
      <c r="G91" s="45">
        <f t="shared" si="29"/>
        <v>44322</v>
      </c>
      <c r="H91" s="45">
        <f t="shared" si="30"/>
        <v>7400</v>
      </c>
      <c r="I91" s="45">
        <f t="shared" si="31"/>
        <v>94478</v>
      </c>
      <c r="J91" s="46">
        <f t="shared" si="32"/>
        <v>2.2268345931343203E-05</v>
      </c>
      <c r="K91" s="45">
        <f t="shared" si="33"/>
        <v>0</v>
      </c>
      <c r="L91" s="45">
        <f t="shared" si="34"/>
        <v>5269</v>
      </c>
      <c r="M91" s="45">
        <f t="shared" si="35"/>
        <v>96</v>
      </c>
      <c r="N91" s="45">
        <f t="shared" si="36"/>
        <v>5365</v>
      </c>
      <c r="O91" s="46">
        <f t="shared" si="37"/>
        <v>1.1907486044069576E-06</v>
      </c>
      <c r="P91" s="46">
        <f t="shared" si="38"/>
        <v>-0.9432142932746248</v>
      </c>
      <c r="Q91" s="60">
        <v>0</v>
      </c>
      <c r="R91" s="60">
        <v>0</v>
      </c>
      <c r="S91" s="60">
        <v>0</v>
      </c>
      <c r="T91" s="47">
        <v>1216</v>
      </c>
      <c r="U91" s="60">
        <v>0</v>
      </c>
      <c r="V91" s="60">
        <v>0</v>
      </c>
      <c r="W91" s="60">
        <v>0</v>
      </c>
      <c r="X91" s="48"/>
      <c r="Y91" s="47">
        <v>196841</v>
      </c>
      <c r="Z91" s="47">
        <v>42756</v>
      </c>
      <c r="AA91" s="47">
        <v>44322</v>
      </c>
      <c r="AB91" s="47">
        <v>6184</v>
      </c>
      <c r="AC91" s="60">
        <v>0</v>
      </c>
      <c r="AD91" s="47">
        <v>5269</v>
      </c>
      <c r="AE91" s="47">
        <v>96</v>
      </c>
    </row>
    <row r="92" spans="1:31" ht="12.75">
      <c r="A92" s="9" t="s">
        <v>109</v>
      </c>
      <c r="B92" s="19">
        <v>53</v>
      </c>
      <c r="C92" s="6" t="s">
        <v>64</v>
      </c>
      <c r="D92" s="45">
        <f t="shared" si="26"/>
        <v>196337</v>
      </c>
      <c r="E92" s="46">
        <f t="shared" si="27"/>
        <v>1.2004636648916271E-05</v>
      </c>
      <c r="F92" s="45">
        <f t="shared" si="28"/>
        <v>9534</v>
      </c>
      <c r="G92" s="45">
        <f t="shared" si="29"/>
        <v>1293</v>
      </c>
      <c r="H92" s="45">
        <f t="shared" si="30"/>
        <v>4170</v>
      </c>
      <c r="I92" s="45">
        <f t="shared" si="31"/>
        <v>14997</v>
      </c>
      <c r="J92" s="46">
        <f t="shared" si="32"/>
        <v>3.5347740630872165E-06</v>
      </c>
      <c r="K92" s="45">
        <f t="shared" si="33"/>
        <v>3045</v>
      </c>
      <c r="L92" s="45">
        <f t="shared" si="34"/>
        <v>14569</v>
      </c>
      <c r="M92" s="45">
        <f t="shared" si="35"/>
        <v>959</v>
      </c>
      <c r="N92" s="45">
        <f t="shared" si="36"/>
        <v>18573</v>
      </c>
      <c r="O92" s="46">
        <f t="shared" si="37"/>
        <v>4.122231841500545E-06</v>
      </c>
      <c r="P92" s="46">
        <f t="shared" si="38"/>
        <v>0.23844768953790763</v>
      </c>
      <c r="Q92" s="47">
        <v>65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48"/>
      <c r="Y92" s="47">
        <v>196272</v>
      </c>
      <c r="Z92" s="47">
        <v>9534</v>
      </c>
      <c r="AA92" s="47">
        <v>1293</v>
      </c>
      <c r="AB92" s="47">
        <v>4170</v>
      </c>
      <c r="AC92" s="47">
        <v>3045</v>
      </c>
      <c r="AD92" s="47">
        <v>14569</v>
      </c>
      <c r="AE92" s="47">
        <v>959</v>
      </c>
    </row>
    <row r="93" spans="1:31" ht="12.75">
      <c r="A93" s="9" t="s">
        <v>109</v>
      </c>
      <c r="B93" s="19">
        <v>13</v>
      </c>
      <c r="C93" s="6" t="s">
        <v>24</v>
      </c>
      <c r="D93" s="45">
        <f t="shared" si="26"/>
        <v>165095</v>
      </c>
      <c r="E93" s="46">
        <f t="shared" si="27"/>
        <v>1.0094406492677548E-05</v>
      </c>
      <c r="F93" s="45">
        <f t="shared" si="28"/>
        <v>2334</v>
      </c>
      <c r="G93" s="45">
        <f t="shared" si="29"/>
        <v>5517</v>
      </c>
      <c r="H93" s="45">
        <f t="shared" si="30"/>
        <v>7486</v>
      </c>
      <c r="I93" s="45">
        <f t="shared" si="31"/>
        <v>15337</v>
      </c>
      <c r="J93" s="46">
        <f t="shared" si="32"/>
        <v>3.614911636031782E-06</v>
      </c>
      <c r="K93" s="45">
        <f t="shared" si="33"/>
        <v>3049</v>
      </c>
      <c r="L93" s="45">
        <f t="shared" si="34"/>
        <v>2530</v>
      </c>
      <c r="M93" s="45">
        <f t="shared" si="35"/>
        <v>4728</v>
      </c>
      <c r="N93" s="45">
        <f t="shared" si="36"/>
        <v>10307</v>
      </c>
      <c r="O93" s="46">
        <f t="shared" si="37"/>
        <v>2.2876133952698066E-06</v>
      </c>
      <c r="P93" s="46">
        <f t="shared" si="38"/>
        <v>-0.3279650518354306</v>
      </c>
      <c r="Q93" s="47">
        <v>100781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48"/>
      <c r="Y93" s="47">
        <v>64314</v>
      </c>
      <c r="Z93" s="47">
        <v>2334</v>
      </c>
      <c r="AA93" s="47">
        <v>5517</v>
      </c>
      <c r="AB93" s="47">
        <v>7486</v>
      </c>
      <c r="AC93" s="47">
        <v>3049</v>
      </c>
      <c r="AD93" s="47">
        <v>2530</v>
      </c>
      <c r="AE93" s="47">
        <v>4728</v>
      </c>
    </row>
    <row r="94" spans="1:31" ht="12.75">
      <c r="A94" s="9" t="s">
        <v>109</v>
      </c>
      <c r="B94" s="19">
        <v>46</v>
      </c>
      <c r="C94" s="6" t="s">
        <v>57</v>
      </c>
      <c r="D94" s="45">
        <f t="shared" si="26"/>
        <v>164406</v>
      </c>
      <c r="E94" s="46">
        <f t="shared" si="27"/>
        <v>1.0052278953542778E-05</v>
      </c>
      <c r="F94" s="45">
        <f t="shared" si="28"/>
        <v>95098</v>
      </c>
      <c r="G94" s="45">
        <f t="shared" si="29"/>
        <v>1760</v>
      </c>
      <c r="H94" s="45">
        <f t="shared" si="30"/>
        <v>6422</v>
      </c>
      <c r="I94" s="45">
        <f t="shared" si="31"/>
        <v>103280</v>
      </c>
      <c r="J94" s="46">
        <f t="shared" si="32"/>
        <v>2.434296627563164E-05</v>
      </c>
      <c r="K94" s="45">
        <f t="shared" si="33"/>
        <v>1704</v>
      </c>
      <c r="L94" s="45">
        <f t="shared" si="34"/>
        <v>99812</v>
      </c>
      <c r="M94" s="45">
        <f t="shared" si="35"/>
        <v>15586</v>
      </c>
      <c r="N94" s="45">
        <f t="shared" si="36"/>
        <v>117102</v>
      </c>
      <c r="O94" s="46">
        <f t="shared" si="37"/>
        <v>2.5990501970785376E-05</v>
      </c>
      <c r="P94" s="46">
        <f t="shared" si="38"/>
        <v>0.1338303640588691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48"/>
      <c r="Y94" s="47">
        <v>164406</v>
      </c>
      <c r="Z94" s="47">
        <v>95098</v>
      </c>
      <c r="AA94" s="47">
        <v>1760</v>
      </c>
      <c r="AB94" s="47">
        <v>6422</v>
      </c>
      <c r="AC94" s="47">
        <v>1704</v>
      </c>
      <c r="AD94" s="47">
        <v>99812</v>
      </c>
      <c r="AE94" s="47">
        <v>15586</v>
      </c>
    </row>
    <row r="95" spans="1:31" ht="12.75">
      <c r="A95" s="9" t="s">
        <v>109</v>
      </c>
      <c r="B95" s="19">
        <v>60</v>
      </c>
      <c r="C95" s="6" t="s">
        <v>71</v>
      </c>
      <c r="D95" s="45">
        <f t="shared" si="26"/>
        <v>151949</v>
      </c>
      <c r="E95" s="46">
        <f t="shared" si="27"/>
        <v>9.290620383148252E-06</v>
      </c>
      <c r="F95" s="45">
        <f t="shared" si="28"/>
        <v>9343</v>
      </c>
      <c r="G95" s="45">
        <f t="shared" si="29"/>
        <v>10438</v>
      </c>
      <c r="H95" s="45">
        <f t="shared" si="30"/>
        <v>1010</v>
      </c>
      <c r="I95" s="45">
        <f t="shared" si="31"/>
        <v>20791</v>
      </c>
      <c r="J95" s="46">
        <f t="shared" si="32"/>
        <v>4.9004125855601996E-06</v>
      </c>
      <c r="K95" s="45">
        <f t="shared" si="33"/>
        <v>147246</v>
      </c>
      <c r="L95" s="45">
        <f t="shared" si="34"/>
        <v>350</v>
      </c>
      <c r="M95" s="45">
        <f t="shared" si="35"/>
        <v>3309</v>
      </c>
      <c r="N95" s="45">
        <f t="shared" si="36"/>
        <v>150905</v>
      </c>
      <c r="O95" s="46">
        <f t="shared" si="37"/>
        <v>3.349299499497333E-05</v>
      </c>
      <c r="P95" s="46">
        <f t="shared" si="38"/>
        <v>6.2581886393150885</v>
      </c>
      <c r="Q95" s="47">
        <v>45390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48"/>
      <c r="Y95" s="47">
        <v>106559</v>
      </c>
      <c r="Z95" s="47">
        <v>9343</v>
      </c>
      <c r="AA95" s="47">
        <v>10438</v>
      </c>
      <c r="AB95" s="47">
        <v>1010</v>
      </c>
      <c r="AC95" s="47">
        <v>147246</v>
      </c>
      <c r="AD95" s="47">
        <v>350</v>
      </c>
      <c r="AE95" s="47">
        <v>3309</v>
      </c>
    </row>
    <row r="96" spans="1:31" ht="12.75">
      <c r="A96" s="9" t="s">
        <v>109</v>
      </c>
      <c r="B96" s="19">
        <v>43</v>
      </c>
      <c r="C96" s="6" t="s">
        <v>54</v>
      </c>
      <c r="D96" s="45">
        <f t="shared" si="26"/>
        <v>109029</v>
      </c>
      <c r="E96" s="46">
        <f t="shared" si="27"/>
        <v>6.666362067234867E-06</v>
      </c>
      <c r="F96" s="45">
        <f t="shared" si="28"/>
        <v>7164</v>
      </c>
      <c r="G96" s="45">
        <f t="shared" si="29"/>
        <v>6114</v>
      </c>
      <c r="H96" s="45">
        <f t="shared" si="30"/>
        <v>8192</v>
      </c>
      <c r="I96" s="45">
        <f t="shared" si="31"/>
        <v>21470</v>
      </c>
      <c r="J96" s="46">
        <f t="shared" si="32"/>
        <v>5.0604520327053766E-06</v>
      </c>
      <c r="K96" s="45">
        <f t="shared" si="33"/>
        <v>3881</v>
      </c>
      <c r="L96" s="45">
        <f t="shared" si="34"/>
        <v>9215</v>
      </c>
      <c r="M96" s="45">
        <f t="shared" si="35"/>
        <v>8634</v>
      </c>
      <c r="N96" s="45">
        <f t="shared" si="36"/>
        <v>21730</v>
      </c>
      <c r="O96" s="46">
        <f t="shared" si="37"/>
        <v>4.82292025606024E-06</v>
      </c>
      <c r="P96" s="46">
        <f t="shared" si="38"/>
        <v>0.01210992081974851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48"/>
      <c r="Y96" s="47">
        <v>109029</v>
      </c>
      <c r="Z96" s="47">
        <v>7164</v>
      </c>
      <c r="AA96" s="47">
        <v>6114</v>
      </c>
      <c r="AB96" s="47">
        <v>8192</v>
      </c>
      <c r="AC96" s="47">
        <v>3881</v>
      </c>
      <c r="AD96" s="47">
        <v>9215</v>
      </c>
      <c r="AE96" s="47">
        <v>8634</v>
      </c>
    </row>
    <row r="97" spans="1:31" ht="12.75">
      <c r="A97" s="9" t="s">
        <v>109</v>
      </c>
      <c r="B97" s="19">
        <v>50</v>
      </c>
      <c r="C97" s="6" t="s">
        <v>61</v>
      </c>
      <c r="D97" s="45">
        <f t="shared" si="26"/>
        <v>104962</v>
      </c>
      <c r="E97" s="46">
        <f t="shared" si="27"/>
        <v>6.417693414606262E-06</v>
      </c>
      <c r="F97" s="45">
        <f t="shared" si="28"/>
        <v>0</v>
      </c>
      <c r="G97" s="45">
        <f t="shared" si="29"/>
        <v>65377</v>
      </c>
      <c r="H97" s="45">
        <f t="shared" si="30"/>
        <v>25533</v>
      </c>
      <c r="I97" s="45">
        <f t="shared" si="31"/>
        <v>90910</v>
      </c>
      <c r="J97" s="46">
        <f t="shared" si="32"/>
        <v>2.142737281291317E-05</v>
      </c>
      <c r="K97" s="45">
        <f t="shared" si="33"/>
        <v>0</v>
      </c>
      <c r="L97" s="45">
        <f t="shared" si="34"/>
        <v>5900</v>
      </c>
      <c r="M97" s="45">
        <f t="shared" si="35"/>
        <v>2949</v>
      </c>
      <c r="N97" s="45">
        <f t="shared" si="36"/>
        <v>8849</v>
      </c>
      <c r="O97" s="46">
        <f t="shared" si="37"/>
        <v>1.9640138677347936E-06</v>
      </c>
      <c r="P97" s="46">
        <f t="shared" si="38"/>
        <v>-0.9026619733802661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48"/>
      <c r="Y97" s="47">
        <v>104962</v>
      </c>
      <c r="Z97" s="60">
        <v>0</v>
      </c>
      <c r="AA97" s="47">
        <v>65377</v>
      </c>
      <c r="AB97" s="47">
        <v>25533</v>
      </c>
      <c r="AC97" s="60">
        <v>0</v>
      </c>
      <c r="AD97" s="47">
        <v>5900</v>
      </c>
      <c r="AE97" s="47">
        <v>2949</v>
      </c>
    </row>
    <row r="98" spans="1:31" ht="12.75">
      <c r="A98" s="9" t="s">
        <v>109</v>
      </c>
      <c r="B98" s="19">
        <v>66</v>
      </c>
      <c r="C98" s="6" t="s">
        <v>77</v>
      </c>
      <c r="D98" s="45">
        <f t="shared" si="26"/>
        <v>94360</v>
      </c>
      <c r="E98" s="46">
        <f t="shared" si="27"/>
        <v>5.7694551418822706E-06</v>
      </c>
      <c r="F98" s="45">
        <f t="shared" si="28"/>
        <v>6197</v>
      </c>
      <c r="G98" s="45">
        <f t="shared" si="29"/>
        <v>12453</v>
      </c>
      <c r="H98" s="45">
        <f t="shared" si="30"/>
        <v>3458</v>
      </c>
      <c r="I98" s="45">
        <f t="shared" si="31"/>
        <v>22108</v>
      </c>
      <c r="J98" s="46">
        <f t="shared" si="32"/>
        <v>5.210827831348415E-06</v>
      </c>
      <c r="K98" s="45">
        <f t="shared" si="33"/>
        <v>10486</v>
      </c>
      <c r="L98" s="45">
        <f t="shared" si="34"/>
        <v>2411</v>
      </c>
      <c r="M98" s="45">
        <f t="shared" si="35"/>
        <v>36138</v>
      </c>
      <c r="N98" s="45">
        <f t="shared" si="36"/>
        <v>49035</v>
      </c>
      <c r="O98" s="46">
        <f t="shared" si="37"/>
        <v>1.0883198101974868E-05</v>
      </c>
      <c r="P98" s="46">
        <f t="shared" si="38"/>
        <v>1.2179753935227067</v>
      </c>
      <c r="Q98" s="47">
        <v>10772</v>
      </c>
      <c r="R98" s="60">
        <v>0</v>
      </c>
      <c r="S98" s="47">
        <v>696</v>
      </c>
      <c r="T98" s="47">
        <v>5</v>
      </c>
      <c r="U98" s="47">
        <v>2662</v>
      </c>
      <c r="V98" s="47">
        <v>1076</v>
      </c>
      <c r="W98" s="60">
        <v>0</v>
      </c>
      <c r="X98" s="48"/>
      <c r="Y98" s="47">
        <v>83588</v>
      </c>
      <c r="Z98" s="47">
        <v>6197</v>
      </c>
      <c r="AA98" s="47">
        <v>11757</v>
      </c>
      <c r="AB98" s="47">
        <v>3453</v>
      </c>
      <c r="AC98" s="47">
        <v>7824</v>
      </c>
      <c r="AD98" s="47">
        <v>1335</v>
      </c>
      <c r="AE98" s="47">
        <v>36138</v>
      </c>
    </row>
    <row r="99" spans="1:31" ht="12.75">
      <c r="A99" s="9" t="s">
        <v>109</v>
      </c>
      <c r="B99" s="19">
        <v>92</v>
      </c>
      <c r="C99" s="6" t="s">
        <v>102</v>
      </c>
      <c r="D99" s="45">
        <f t="shared" si="26"/>
        <v>66575</v>
      </c>
      <c r="E99" s="46">
        <f t="shared" si="27"/>
        <v>4.0705963975287425E-06</v>
      </c>
      <c r="F99" s="45">
        <f t="shared" si="28"/>
        <v>3938</v>
      </c>
      <c r="G99" s="45">
        <f t="shared" si="29"/>
        <v>138</v>
      </c>
      <c r="H99" s="45">
        <f t="shared" si="30"/>
        <v>14239</v>
      </c>
      <c r="I99" s="45">
        <f t="shared" si="31"/>
        <v>18315</v>
      </c>
      <c r="J99" s="46">
        <f t="shared" si="32"/>
        <v>4.316822495528597E-06</v>
      </c>
      <c r="K99" s="45">
        <f t="shared" si="33"/>
        <v>13120</v>
      </c>
      <c r="L99" s="45">
        <f t="shared" si="34"/>
        <v>15000</v>
      </c>
      <c r="M99" s="45">
        <f t="shared" si="35"/>
        <v>33</v>
      </c>
      <c r="N99" s="45">
        <f t="shared" si="36"/>
        <v>28153</v>
      </c>
      <c r="O99" s="46">
        <f t="shared" si="37"/>
        <v>6.248489368102344E-06</v>
      </c>
      <c r="P99" s="46">
        <f t="shared" si="38"/>
        <v>0.5371553371553373</v>
      </c>
      <c r="Q99" s="47">
        <v>2726</v>
      </c>
      <c r="R99" s="60">
        <v>0</v>
      </c>
      <c r="S99" s="60">
        <v>0</v>
      </c>
      <c r="T99" s="47">
        <v>13856</v>
      </c>
      <c r="U99" s="47">
        <v>13120</v>
      </c>
      <c r="V99" s="47">
        <v>15000</v>
      </c>
      <c r="W99" s="60">
        <v>0</v>
      </c>
      <c r="X99" s="48"/>
      <c r="Y99" s="47">
        <v>63849</v>
      </c>
      <c r="Z99" s="47">
        <v>3938</v>
      </c>
      <c r="AA99" s="47">
        <v>138</v>
      </c>
      <c r="AB99" s="47">
        <v>383</v>
      </c>
      <c r="AC99" s="60">
        <v>0</v>
      </c>
      <c r="AD99" s="60">
        <v>0</v>
      </c>
      <c r="AE99" s="47">
        <v>33</v>
      </c>
    </row>
    <row r="100" spans="1:31" ht="12.75">
      <c r="A100" s="9" t="s">
        <v>109</v>
      </c>
      <c r="B100" s="19">
        <v>45</v>
      </c>
      <c r="C100" s="6" t="s">
        <v>56</v>
      </c>
      <c r="D100" s="45">
        <f t="shared" si="26"/>
        <v>61703</v>
      </c>
      <c r="E100" s="46">
        <f t="shared" si="27"/>
        <v>3.7727076157223583E-06</v>
      </c>
      <c r="F100" s="45">
        <f t="shared" si="28"/>
        <v>9462</v>
      </c>
      <c r="G100" s="45">
        <f t="shared" si="29"/>
        <v>5100</v>
      </c>
      <c r="H100" s="45">
        <f t="shared" si="30"/>
        <v>3602</v>
      </c>
      <c r="I100" s="45">
        <f t="shared" si="31"/>
        <v>18164</v>
      </c>
      <c r="J100" s="46">
        <f t="shared" si="32"/>
        <v>4.2812319851914515E-06</v>
      </c>
      <c r="K100" s="45">
        <f t="shared" si="33"/>
        <v>697</v>
      </c>
      <c r="L100" s="45">
        <f t="shared" si="34"/>
        <v>3908</v>
      </c>
      <c r="M100" s="45">
        <f t="shared" si="35"/>
        <v>5790</v>
      </c>
      <c r="N100" s="45">
        <f t="shared" si="36"/>
        <v>10395</v>
      </c>
      <c r="O100" s="46">
        <f t="shared" si="37"/>
        <v>2.307144779647777E-06</v>
      </c>
      <c r="P100" s="46">
        <f t="shared" si="38"/>
        <v>-0.42771415987667916</v>
      </c>
      <c r="Q100" s="47">
        <v>8561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48"/>
      <c r="Y100" s="47">
        <v>53142</v>
      </c>
      <c r="Z100" s="47">
        <v>9462</v>
      </c>
      <c r="AA100" s="47">
        <v>5100</v>
      </c>
      <c r="AB100" s="47">
        <v>3602</v>
      </c>
      <c r="AC100" s="47">
        <v>697</v>
      </c>
      <c r="AD100" s="47">
        <v>3908</v>
      </c>
      <c r="AE100" s="47">
        <v>5790</v>
      </c>
    </row>
    <row r="101" spans="1:31" ht="12.75">
      <c r="A101" s="9" t="s">
        <v>109</v>
      </c>
      <c r="B101" s="19">
        <v>14</v>
      </c>
      <c r="C101" s="6" t="s">
        <v>25</v>
      </c>
      <c r="D101" s="45">
        <f t="shared" si="26"/>
        <v>55035</v>
      </c>
      <c r="E101" s="46">
        <f t="shared" si="27"/>
        <v>3.3650059742845567E-06</v>
      </c>
      <c r="F101" s="45">
        <f t="shared" si="28"/>
        <v>104</v>
      </c>
      <c r="G101" s="45">
        <f t="shared" si="29"/>
        <v>686</v>
      </c>
      <c r="H101" s="45">
        <f t="shared" si="30"/>
        <v>1020</v>
      </c>
      <c r="I101" s="45">
        <f t="shared" si="31"/>
        <v>1810</v>
      </c>
      <c r="J101" s="46">
        <f t="shared" si="32"/>
        <v>4.2661472655783565E-07</v>
      </c>
      <c r="K101" s="45">
        <f t="shared" si="33"/>
        <v>5249</v>
      </c>
      <c r="L101" s="45">
        <f t="shared" si="34"/>
        <v>301</v>
      </c>
      <c r="M101" s="45">
        <f t="shared" si="35"/>
        <v>140</v>
      </c>
      <c r="N101" s="45">
        <f t="shared" si="36"/>
        <v>5690</v>
      </c>
      <c r="O101" s="46">
        <f t="shared" si="37"/>
        <v>1.262881558075599E-06</v>
      </c>
      <c r="P101" s="46">
        <f t="shared" si="38"/>
        <v>2.1436464088397793</v>
      </c>
      <c r="Q101" s="47">
        <v>100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48"/>
      <c r="Y101" s="47">
        <v>54935</v>
      </c>
      <c r="Z101" s="47">
        <v>104</v>
      </c>
      <c r="AA101" s="47">
        <v>686</v>
      </c>
      <c r="AB101" s="47">
        <v>1020</v>
      </c>
      <c r="AC101" s="47">
        <v>5249</v>
      </c>
      <c r="AD101" s="47">
        <v>301</v>
      </c>
      <c r="AE101" s="47">
        <v>140</v>
      </c>
    </row>
    <row r="102" spans="1:31" ht="12.75">
      <c r="A102" s="34" t="s">
        <v>109</v>
      </c>
      <c r="B102" s="26">
        <v>80</v>
      </c>
      <c r="C102" s="33" t="s">
        <v>90</v>
      </c>
      <c r="D102" s="49">
        <f t="shared" si="26"/>
        <v>28184</v>
      </c>
      <c r="E102" s="50">
        <f>D102/D$104</f>
        <v>1.7232548083807748E-06</v>
      </c>
      <c r="F102" s="49">
        <f t="shared" si="28"/>
        <v>4114</v>
      </c>
      <c r="G102" s="49">
        <f t="shared" si="29"/>
        <v>1588</v>
      </c>
      <c r="H102" s="49">
        <f t="shared" si="30"/>
        <v>1882</v>
      </c>
      <c r="I102" s="49">
        <f>SUM(F102:H102)</f>
        <v>7584</v>
      </c>
      <c r="J102" s="50">
        <f>I102/I$104</f>
        <v>1.7875392741517269E-06</v>
      </c>
      <c r="K102" s="49">
        <f t="shared" si="33"/>
        <v>6420</v>
      </c>
      <c r="L102" s="49">
        <f t="shared" si="34"/>
        <v>3510</v>
      </c>
      <c r="M102" s="49">
        <f t="shared" si="35"/>
        <v>1238</v>
      </c>
      <c r="N102" s="45">
        <f>SUM(K102:M102)</f>
        <v>11168</v>
      </c>
      <c r="O102" s="50">
        <f>N102/N$104</f>
        <v>2.4787102356042687E-06</v>
      </c>
      <c r="P102" s="46">
        <f t="shared" si="38"/>
        <v>0.4725738396624473</v>
      </c>
      <c r="Q102" s="47">
        <v>8504</v>
      </c>
      <c r="R102" s="47">
        <v>3568</v>
      </c>
      <c r="S102" s="60">
        <v>0</v>
      </c>
      <c r="T102" s="60">
        <v>0</v>
      </c>
      <c r="U102" s="47">
        <v>5969</v>
      </c>
      <c r="V102" s="60">
        <v>0</v>
      </c>
      <c r="W102" s="47">
        <v>887</v>
      </c>
      <c r="X102" s="48"/>
      <c r="Y102" s="47">
        <v>19680</v>
      </c>
      <c r="Z102" s="47">
        <v>546</v>
      </c>
      <c r="AA102" s="47">
        <v>1588</v>
      </c>
      <c r="AB102" s="47">
        <v>1882</v>
      </c>
      <c r="AC102" s="47">
        <v>451</v>
      </c>
      <c r="AD102" s="47">
        <v>3510</v>
      </c>
      <c r="AE102" s="47">
        <v>351</v>
      </c>
    </row>
    <row r="103" spans="1:31" s="31" customFormat="1" ht="12.75">
      <c r="A103" s="28"/>
      <c r="B103" s="29"/>
      <c r="C103" s="37" t="s">
        <v>114</v>
      </c>
      <c r="D103" s="51">
        <f t="shared" si="26"/>
        <v>16355097263</v>
      </c>
      <c r="E103" s="52">
        <f>D103/D$104</f>
        <v>1</v>
      </c>
      <c r="F103" s="51">
        <f t="shared" si="28"/>
        <v>1482662723</v>
      </c>
      <c r="G103" s="51">
        <f t="shared" si="29"/>
        <v>1413875234</v>
      </c>
      <c r="H103" s="51">
        <f t="shared" si="30"/>
        <v>1346166027</v>
      </c>
      <c r="I103" s="51">
        <f>SUM(F103:H103)</f>
        <v>4242703984</v>
      </c>
      <c r="J103" s="52">
        <f>I103/I$104</f>
        <v>1</v>
      </c>
      <c r="K103" s="51">
        <f t="shared" si="33"/>
        <v>1557719002</v>
      </c>
      <c r="L103" s="51">
        <f t="shared" si="34"/>
        <v>1307320887</v>
      </c>
      <c r="M103" s="51">
        <f t="shared" si="35"/>
        <v>1640529112</v>
      </c>
      <c r="N103" s="53">
        <f>SUM(K103:M103)</f>
        <v>4505569001</v>
      </c>
      <c r="O103" s="52">
        <f>N103/N$104</f>
        <v>1</v>
      </c>
      <c r="P103" s="46">
        <f t="shared" si="38"/>
        <v>0.061956954336505984</v>
      </c>
      <c r="Q103" s="54">
        <v>1875399112</v>
      </c>
      <c r="R103" s="47">
        <v>137364634</v>
      </c>
      <c r="S103" s="47">
        <v>123862663</v>
      </c>
      <c r="T103" s="47">
        <v>137266539</v>
      </c>
      <c r="U103" s="47">
        <v>206266202</v>
      </c>
      <c r="V103" s="47">
        <v>189757797</v>
      </c>
      <c r="W103" s="47">
        <v>223872469</v>
      </c>
      <c r="X103" s="55"/>
      <c r="Y103" s="54">
        <v>14479698151</v>
      </c>
      <c r="Z103" s="47">
        <v>1345298089</v>
      </c>
      <c r="AA103" s="47">
        <v>1290012571</v>
      </c>
      <c r="AB103" s="47">
        <v>1208899488</v>
      </c>
      <c r="AC103" s="47">
        <v>1351452800</v>
      </c>
      <c r="AD103" s="47">
        <v>1117563090</v>
      </c>
      <c r="AE103" s="47">
        <v>1416656643</v>
      </c>
    </row>
    <row r="104" spans="3:31" s="24" customFormat="1" ht="12.75">
      <c r="C104" s="35" t="s">
        <v>121</v>
      </c>
      <c r="D104" s="56">
        <f>SUM(D6:D102)</f>
        <v>16355097263</v>
      </c>
      <c r="E104" s="57">
        <f>D104/D$104</f>
        <v>1</v>
      </c>
      <c r="F104" s="56">
        <f>SUM(F6:F102)</f>
        <v>1482662723</v>
      </c>
      <c r="G104" s="56">
        <f>SUM(G6:G102)</f>
        <v>1413875234</v>
      </c>
      <c r="H104" s="56">
        <f>SUM(H6:H102)</f>
        <v>1346166027</v>
      </c>
      <c r="I104" s="56">
        <f>SUM(I6:I102)</f>
        <v>4242703984</v>
      </c>
      <c r="J104" s="57">
        <f>I104/I$104</f>
        <v>1</v>
      </c>
      <c r="K104" s="56">
        <f>SUM(K6:K102)</f>
        <v>1557719002</v>
      </c>
      <c r="L104" s="56">
        <f>SUM(L6:L102)</f>
        <v>1307320887</v>
      </c>
      <c r="M104" s="56">
        <f>SUM(M6:M102)</f>
        <v>1640529112</v>
      </c>
      <c r="N104" s="56">
        <f>SUM(N6:N102)</f>
        <v>4505569001</v>
      </c>
      <c r="O104" s="57">
        <f>N104/N$104</f>
        <v>1</v>
      </c>
      <c r="P104" s="46">
        <f t="shared" si="38"/>
        <v>0.061956954336505984</v>
      </c>
      <c r="Q104" s="58" t="s">
        <v>123</v>
      </c>
      <c r="R104" s="58"/>
      <c r="S104" s="58"/>
      <c r="T104" s="58"/>
      <c r="U104" s="58"/>
      <c r="V104" s="58"/>
      <c r="W104" s="58"/>
      <c r="X104" s="59"/>
      <c r="Y104" s="58" t="s">
        <v>123</v>
      </c>
      <c r="Z104" s="58"/>
      <c r="AA104" s="58"/>
      <c r="AB104" s="58"/>
      <c r="AC104" s="58"/>
      <c r="AD104" s="58"/>
      <c r="AE104" s="58"/>
    </row>
    <row r="105" spans="9:31" ht="12.75">
      <c r="I105" s="22"/>
      <c r="Q105" s="43">
        <f>Q103/D104</f>
        <v>0.11466756093482243</v>
      </c>
      <c r="R105" s="4"/>
      <c r="S105" s="5"/>
      <c r="T105" s="4"/>
      <c r="U105" s="5"/>
      <c r="V105" s="4"/>
      <c r="W105" s="5"/>
      <c r="Y105" s="43">
        <f>Y103/D104</f>
        <v>0.8853324390651776</v>
      </c>
      <c r="Z105" s="4"/>
      <c r="AA105" s="4"/>
      <c r="AB105" s="4"/>
      <c r="AC105" s="4"/>
      <c r="AD105" s="4"/>
      <c r="AE105" s="4"/>
    </row>
    <row r="106" spans="17:31" ht="12.75">
      <c r="Q106" s="4"/>
      <c r="R106" s="4"/>
      <c r="S106" s="4"/>
      <c r="T106" s="4"/>
      <c r="U106" s="4"/>
      <c r="V106" s="4"/>
      <c r="W106" s="4"/>
      <c r="Y106" s="4"/>
      <c r="Z106" s="4"/>
      <c r="AA106" s="4"/>
      <c r="AB106" s="4"/>
      <c r="AC106" s="4"/>
      <c r="AD106" s="4"/>
      <c r="AE106" s="4"/>
    </row>
    <row r="107" spans="17:31" ht="12.75">
      <c r="Q107" s="4"/>
      <c r="R107" s="4"/>
      <c r="S107" s="4"/>
      <c r="T107" s="4"/>
      <c r="U107" s="4"/>
      <c r="V107" s="4"/>
      <c r="W107" s="4"/>
      <c r="Y107" s="4"/>
      <c r="Z107" s="4"/>
      <c r="AA107" s="4"/>
      <c r="AB107" s="4"/>
      <c r="AC107" s="4"/>
      <c r="AD107" s="4"/>
      <c r="AE107" s="4"/>
    </row>
    <row r="108" spans="17:31" ht="12.75">
      <c r="Q108" s="4"/>
      <c r="R108" s="4"/>
      <c r="S108" s="4"/>
      <c r="T108" s="4"/>
      <c r="U108" s="4"/>
      <c r="V108" s="4"/>
      <c r="W108" s="4"/>
      <c r="Y108" s="4"/>
      <c r="Z108" s="4"/>
      <c r="AA108" s="4"/>
      <c r="AB108" s="4"/>
      <c r="AC108" s="4"/>
      <c r="AD108" s="4"/>
      <c r="AE108" s="4"/>
    </row>
    <row r="109" spans="17:31" ht="12.75">
      <c r="Q109" s="4"/>
      <c r="R109" s="5"/>
      <c r="S109" s="4"/>
      <c r="T109" s="5"/>
      <c r="U109" s="5"/>
      <c r="V109" s="5"/>
      <c r="W109" s="5"/>
      <c r="Y109" s="4"/>
      <c r="Z109" s="4"/>
      <c r="AA109" s="4"/>
      <c r="AB109" s="4"/>
      <c r="AC109" s="4"/>
      <c r="AD109" s="4"/>
      <c r="AE109" s="4"/>
    </row>
    <row r="110" spans="17:31" ht="12.75">
      <c r="Q110" s="4"/>
      <c r="R110" s="4"/>
      <c r="S110" s="4"/>
      <c r="T110" s="4"/>
      <c r="U110" s="4"/>
      <c r="V110" s="4"/>
      <c r="W110" s="4"/>
      <c r="Y110" s="4"/>
      <c r="Z110" s="4"/>
      <c r="AA110" s="4"/>
      <c r="AB110" s="4"/>
      <c r="AC110" s="4"/>
      <c r="AD110" s="4"/>
      <c r="AE110" s="4"/>
    </row>
    <row r="111" spans="17:31" ht="12.75">
      <c r="Q111" s="4"/>
      <c r="R111" s="4"/>
      <c r="S111" s="4"/>
      <c r="T111" s="4"/>
      <c r="U111" s="5"/>
      <c r="V111" s="4"/>
      <c r="W111" s="5"/>
      <c r="Y111" s="4"/>
      <c r="Z111" s="4"/>
      <c r="AA111" s="4"/>
      <c r="AB111" s="4"/>
      <c r="AC111" s="4"/>
      <c r="AD111" s="4"/>
      <c r="AE111" s="4"/>
    </row>
    <row r="112" spans="17:31" ht="12.75">
      <c r="Q112" s="4"/>
      <c r="R112" s="4"/>
      <c r="S112" s="4"/>
      <c r="T112" s="4"/>
      <c r="U112" s="4"/>
      <c r="V112" s="4"/>
      <c r="W112" s="4"/>
      <c r="Y112" s="4"/>
      <c r="Z112" s="4"/>
      <c r="AA112" s="4"/>
      <c r="AB112" s="4"/>
      <c r="AC112" s="4"/>
      <c r="AD112" s="4"/>
      <c r="AE112" s="4"/>
    </row>
    <row r="113" spans="17:31" ht="12.75">
      <c r="Q113" s="4"/>
      <c r="R113" s="5"/>
      <c r="S113" s="4"/>
      <c r="T113" s="5"/>
      <c r="U113" s="4"/>
      <c r="V113" s="4"/>
      <c r="W113" s="4"/>
      <c r="Y113" s="4"/>
      <c r="Z113" s="4"/>
      <c r="AA113" s="4"/>
      <c r="AB113" s="4"/>
      <c r="AC113" s="4"/>
      <c r="AD113" s="4"/>
      <c r="AE113" s="4"/>
    </row>
    <row r="114" spans="17:31" ht="12.75">
      <c r="Q114" s="4"/>
      <c r="R114" s="5"/>
      <c r="S114" s="5"/>
      <c r="T114" s="5"/>
      <c r="U114" s="5"/>
      <c r="V114" s="5"/>
      <c r="W114" s="5"/>
      <c r="Y114" s="4"/>
      <c r="Z114" s="4"/>
      <c r="AA114" s="4"/>
      <c r="AB114" s="4"/>
      <c r="AC114" s="4"/>
      <c r="AD114" s="4"/>
      <c r="AE114" s="4"/>
    </row>
    <row r="115" spans="17:31" ht="12.75">
      <c r="Q115" s="4"/>
      <c r="R115" s="5"/>
      <c r="S115" s="5"/>
      <c r="T115" s="5"/>
      <c r="U115" s="5"/>
      <c r="V115" s="4"/>
      <c r="W115" s="4"/>
      <c r="Y115" s="4"/>
      <c r="Z115" s="4"/>
      <c r="AA115" s="4"/>
      <c r="AB115" s="4"/>
      <c r="AC115" s="4"/>
      <c r="AD115" s="4"/>
      <c r="AE115" s="4"/>
    </row>
    <row r="116" spans="17:31" ht="12.75">
      <c r="Q116" s="4"/>
      <c r="R116" s="4"/>
      <c r="S116" s="4"/>
      <c r="T116" s="4"/>
      <c r="U116" s="4"/>
      <c r="V116" s="4"/>
      <c r="W116" s="4"/>
      <c r="Y116" s="4"/>
      <c r="Z116" s="4"/>
      <c r="AA116" s="4"/>
      <c r="AB116" s="4"/>
      <c r="AC116" s="4"/>
      <c r="AD116" s="4"/>
      <c r="AE116" s="4"/>
    </row>
    <row r="117" spans="17:31" ht="12.75">
      <c r="Q117" s="4"/>
      <c r="R117" s="5"/>
      <c r="S117" s="4"/>
      <c r="T117" s="5"/>
      <c r="U117" s="4"/>
      <c r="V117" s="5"/>
      <c r="W117" s="4"/>
      <c r="Y117" s="4"/>
      <c r="Z117" s="4"/>
      <c r="AA117" s="4"/>
      <c r="AB117" s="4"/>
      <c r="AC117" s="4"/>
      <c r="AD117" s="4"/>
      <c r="AE117" s="4"/>
    </row>
    <row r="118" spans="17:31" ht="12.75">
      <c r="Q118" s="4"/>
      <c r="R118" s="5"/>
      <c r="S118" s="5"/>
      <c r="T118" s="5"/>
      <c r="U118" s="5"/>
      <c r="V118" s="5"/>
      <c r="W118" s="5"/>
      <c r="Y118" s="4"/>
      <c r="Z118" s="4"/>
      <c r="AA118" s="4"/>
      <c r="AB118" s="4"/>
      <c r="AC118" s="4"/>
      <c r="AD118" s="4"/>
      <c r="AE118" s="4"/>
    </row>
    <row r="119" spans="17:31" ht="12.75">
      <c r="Q119" s="4"/>
      <c r="R119" s="5"/>
      <c r="S119" s="5"/>
      <c r="T119" s="5"/>
      <c r="U119" s="5"/>
      <c r="V119" s="5"/>
      <c r="W119" s="4"/>
      <c r="Y119" s="4"/>
      <c r="Z119" s="4"/>
      <c r="AA119" s="4"/>
      <c r="AB119" s="4"/>
      <c r="AC119" s="4"/>
      <c r="AD119" s="4"/>
      <c r="AE119" s="4"/>
    </row>
    <row r="120" spans="17:31" ht="12.75">
      <c r="Q120" s="4"/>
      <c r="R120" s="5"/>
      <c r="S120" s="4"/>
      <c r="T120" s="4"/>
      <c r="U120" s="4"/>
      <c r="V120" s="4"/>
      <c r="W120" s="4"/>
      <c r="Y120" s="4"/>
      <c r="Z120" s="4"/>
      <c r="AA120" s="4"/>
      <c r="AB120" s="4"/>
      <c r="AC120" s="4"/>
      <c r="AD120" s="4"/>
      <c r="AE120" s="4"/>
    </row>
    <row r="121" spans="17:31" ht="12.75">
      <c r="Q121" s="4"/>
      <c r="R121" s="4"/>
      <c r="S121" s="4"/>
      <c r="T121" s="4"/>
      <c r="U121" s="4"/>
      <c r="V121" s="4"/>
      <c r="W121" s="4"/>
      <c r="Y121" s="4"/>
      <c r="Z121" s="4"/>
      <c r="AA121" s="4"/>
      <c r="AB121" s="4"/>
      <c r="AC121" s="4"/>
      <c r="AD121" s="4"/>
      <c r="AE121" s="4"/>
    </row>
    <row r="122" spans="17:31" ht="12.75">
      <c r="Q122" s="4"/>
      <c r="R122" s="4"/>
      <c r="S122" s="4"/>
      <c r="T122" s="4"/>
      <c r="U122" s="4"/>
      <c r="V122" s="4"/>
      <c r="W122" s="4"/>
      <c r="Y122" s="4"/>
      <c r="Z122" s="4"/>
      <c r="AA122" s="4"/>
      <c r="AB122" s="4"/>
      <c r="AC122" s="4"/>
      <c r="AD122" s="4"/>
      <c r="AE122" s="4"/>
    </row>
    <row r="123" spans="17:31" ht="12.75">
      <c r="Q123" s="4"/>
      <c r="R123" s="4"/>
      <c r="S123" s="4"/>
      <c r="T123" s="4"/>
      <c r="U123" s="4"/>
      <c r="V123" s="4"/>
      <c r="W123" s="4"/>
      <c r="Y123" s="4"/>
      <c r="Z123" s="4"/>
      <c r="AA123" s="4"/>
      <c r="AB123" s="4"/>
      <c r="AC123" s="4"/>
      <c r="AD123" s="4"/>
      <c r="AE123" s="4"/>
    </row>
    <row r="124" spans="17:31" ht="12.75">
      <c r="Q124" s="4"/>
      <c r="R124" s="4"/>
      <c r="S124" s="4"/>
      <c r="T124" s="4"/>
      <c r="U124" s="4"/>
      <c r="V124" s="4"/>
      <c r="W124" s="4"/>
      <c r="Y124" s="4"/>
      <c r="Z124" s="4"/>
      <c r="AA124" s="4"/>
      <c r="AB124" s="4"/>
      <c r="AC124" s="4"/>
      <c r="AD124" s="4"/>
      <c r="AE124" s="4"/>
    </row>
    <row r="125" spans="17:31" ht="12.75">
      <c r="Q125" s="4"/>
      <c r="R125" s="4"/>
      <c r="S125" s="4"/>
      <c r="T125" s="4"/>
      <c r="U125" s="4"/>
      <c r="V125" s="4"/>
      <c r="W125" s="4"/>
      <c r="Y125" s="4"/>
      <c r="Z125" s="4"/>
      <c r="AA125" s="4"/>
      <c r="AB125" s="4"/>
      <c r="AC125" s="4"/>
      <c r="AD125" s="4"/>
      <c r="AE125" s="4"/>
    </row>
    <row r="126" spans="17:31" ht="12.75">
      <c r="Q126" s="4"/>
      <c r="R126" s="4"/>
      <c r="S126" s="4"/>
      <c r="T126" s="4"/>
      <c r="U126" s="4"/>
      <c r="V126" s="4"/>
      <c r="W126" s="4"/>
      <c r="Y126" s="4"/>
      <c r="Z126" s="4"/>
      <c r="AA126" s="4"/>
      <c r="AB126" s="4"/>
      <c r="AC126" s="4"/>
      <c r="AD126" s="4"/>
      <c r="AE126" s="4"/>
    </row>
    <row r="127" spans="17:31" ht="12.75">
      <c r="Q127" s="4"/>
      <c r="R127" s="5"/>
      <c r="S127" s="4"/>
      <c r="T127" s="5"/>
      <c r="U127" s="5"/>
      <c r="V127" s="5"/>
      <c r="W127" s="4"/>
      <c r="Y127" s="4"/>
      <c r="Z127" s="4"/>
      <c r="AA127" s="4"/>
      <c r="AB127" s="4"/>
      <c r="AC127" s="4"/>
      <c r="AD127" s="4"/>
      <c r="AE127" s="4"/>
    </row>
    <row r="128" spans="17:31" ht="12.75">
      <c r="Q128" s="4"/>
      <c r="R128" s="4"/>
      <c r="S128" s="5"/>
      <c r="T128" s="4"/>
      <c r="U128" s="5"/>
      <c r="V128" s="4"/>
      <c r="W128" s="4"/>
      <c r="Y128" s="4"/>
      <c r="Z128" s="4"/>
      <c r="AA128" s="4"/>
      <c r="AB128" s="4"/>
      <c r="AC128" s="4"/>
      <c r="AD128" s="4"/>
      <c r="AE128" s="4"/>
    </row>
    <row r="129" spans="17:31" ht="12.75">
      <c r="Q129" s="4"/>
      <c r="R129" s="4"/>
      <c r="S129" s="4"/>
      <c r="T129" s="4"/>
      <c r="U129" s="4"/>
      <c r="V129" s="5"/>
      <c r="W129" s="4"/>
      <c r="Y129" s="4"/>
      <c r="Z129" s="4"/>
      <c r="AA129" s="4"/>
      <c r="AB129" s="4"/>
      <c r="AC129" s="4"/>
      <c r="AD129" s="4"/>
      <c r="AE129" s="4"/>
    </row>
    <row r="130" spans="17:31" ht="12.75">
      <c r="Q130" s="4"/>
      <c r="R130" s="5"/>
      <c r="S130" s="5"/>
      <c r="T130" s="5"/>
      <c r="U130" s="5"/>
      <c r="V130" s="5"/>
      <c r="W130" s="5"/>
      <c r="Y130" s="4"/>
      <c r="Z130" s="4"/>
      <c r="AA130" s="4"/>
      <c r="AB130" s="4"/>
      <c r="AC130" s="4"/>
      <c r="AD130" s="4"/>
      <c r="AE130" s="4"/>
    </row>
    <row r="131" spans="17:31" ht="12.75">
      <c r="Q131" s="4"/>
      <c r="R131" s="4"/>
      <c r="S131" s="4"/>
      <c r="T131" s="5"/>
      <c r="U131" s="4"/>
      <c r="V131" s="4"/>
      <c r="W131" s="4"/>
      <c r="Y131" s="4"/>
      <c r="Z131" s="4"/>
      <c r="AA131" s="4"/>
      <c r="AB131" s="4"/>
      <c r="AC131" s="4"/>
      <c r="AD131" s="4"/>
      <c r="AE131" s="4"/>
    </row>
    <row r="132" spans="17:31" ht="12.75">
      <c r="Q132" s="4"/>
      <c r="R132" s="4"/>
      <c r="S132" s="4"/>
      <c r="T132" s="4"/>
      <c r="U132" s="4"/>
      <c r="V132" s="4"/>
      <c r="W132" s="4"/>
      <c r="Y132" s="4"/>
      <c r="Z132" s="4"/>
      <c r="AA132" s="4"/>
      <c r="AB132" s="4"/>
      <c r="AC132" s="4"/>
      <c r="AD132" s="4"/>
      <c r="AE132" s="4"/>
    </row>
    <row r="133" spans="17:31" ht="12.75">
      <c r="Q133" s="4"/>
      <c r="R133" s="4"/>
      <c r="S133" s="4"/>
      <c r="T133" s="4"/>
      <c r="U133" s="4"/>
      <c r="V133" s="4"/>
      <c r="W133" s="4"/>
      <c r="Y133" s="4"/>
      <c r="Z133" s="4"/>
      <c r="AA133" s="4"/>
      <c r="AB133" s="4"/>
      <c r="AC133" s="4"/>
      <c r="AD133" s="4"/>
      <c r="AE133" s="4"/>
    </row>
    <row r="134" spans="17:31" ht="12.75">
      <c r="Q134" s="4"/>
      <c r="R134" s="4"/>
      <c r="S134" s="4"/>
      <c r="T134" s="4"/>
      <c r="U134" s="4"/>
      <c r="V134" s="4"/>
      <c r="W134" s="4"/>
      <c r="Y134" s="4"/>
      <c r="Z134" s="4"/>
      <c r="AA134" s="4"/>
      <c r="AB134" s="4"/>
      <c r="AC134" s="4"/>
      <c r="AD134" s="4"/>
      <c r="AE134" s="4"/>
    </row>
    <row r="135" spans="17:31" ht="12.75">
      <c r="Q135" s="5"/>
      <c r="R135" s="5"/>
      <c r="S135" s="5"/>
      <c r="T135" s="5"/>
      <c r="U135" s="5"/>
      <c r="V135" s="5"/>
      <c r="W135" s="5"/>
      <c r="Y135" s="4"/>
      <c r="Z135" s="4"/>
      <c r="AA135" s="4"/>
      <c r="AB135" s="4"/>
      <c r="AC135" s="4"/>
      <c r="AD135" s="4"/>
      <c r="AE135" s="4"/>
    </row>
    <row r="136" spans="17:31" ht="12.75">
      <c r="Q136" s="4"/>
      <c r="R136" s="4"/>
      <c r="S136" s="4"/>
      <c r="T136" s="4"/>
      <c r="U136" s="4"/>
      <c r="V136" s="4"/>
      <c r="W136" s="4"/>
      <c r="Y136" s="4"/>
      <c r="Z136" s="4"/>
      <c r="AA136" s="4"/>
      <c r="AB136" s="4"/>
      <c r="AC136" s="4"/>
      <c r="AD136" s="4"/>
      <c r="AE136" s="4"/>
    </row>
    <row r="137" spans="17:31" ht="12.75">
      <c r="Q137" s="4"/>
      <c r="R137" s="4"/>
      <c r="S137" s="4"/>
      <c r="T137" s="4"/>
      <c r="U137" s="4"/>
      <c r="V137" s="4"/>
      <c r="W137" s="4"/>
      <c r="Y137" s="4"/>
      <c r="Z137" s="4"/>
      <c r="AA137" s="4"/>
      <c r="AB137" s="4"/>
      <c r="AC137" s="4"/>
      <c r="AD137" s="4"/>
      <c r="AE137" s="4"/>
    </row>
    <row r="138" spans="17:31" ht="12.75">
      <c r="Q138" s="4"/>
      <c r="R138" s="4"/>
      <c r="S138" s="4"/>
      <c r="T138" s="4"/>
      <c r="U138" s="4"/>
      <c r="V138" s="4"/>
      <c r="W138" s="4"/>
      <c r="Y138" s="4"/>
      <c r="Z138" s="4"/>
      <c r="AA138" s="4"/>
      <c r="AB138" s="4"/>
      <c r="AC138" s="4"/>
      <c r="AD138" s="4"/>
      <c r="AE138" s="4"/>
    </row>
    <row r="139" spans="17:31" ht="12.75">
      <c r="Q139" s="4"/>
      <c r="R139" s="4"/>
      <c r="S139" s="4"/>
      <c r="T139" s="4"/>
      <c r="U139" s="4"/>
      <c r="V139" s="4"/>
      <c r="W139" s="4"/>
      <c r="Y139" s="4"/>
      <c r="Z139" s="4"/>
      <c r="AA139" s="4"/>
      <c r="AB139" s="4"/>
      <c r="AC139" s="4"/>
      <c r="AD139" s="4"/>
      <c r="AE139" s="4"/>
    </row>
    <row r="140" spans="17:31" ht="12.75">
      <c r="Q140" s="4"/>
      <c r="R140" s="5"/>
      <c r="S140" s="5"/>
      <c r="T140" s="5"/>
      <c r="U140" s="5"/>
      <c r="V140" s="5"/>
      <c r="W140" s="4"/>
      <c r="Y140" s="4"/>
      <c r="Z140" s="4"/>
      <c r="AA140" s="4"/>
      <c r="AB140" s="4"/>
      <c r="AC140" s="4"/>
      <c r="AD140" s="4"/>
      <c r="AE140" s="4"/>
    </row>
    <row r="141" spans="17:31" ht="12.75">
      <c r="Q141" s="4"/>
      <c r="R141" s="4"/>
      <c r="S141" s="4"/>
      <c r="T141" s="4"/>
      <c r="U141" s="4"/>
      <c r="V141" s="4"/>
      <c r="W141" s="4"/>
      <c r="Y141" s="4"/>
      <c r="Z141" s="4"/>
      <c r="AA141" s="4"/>
      <c r="AB141" s="4"/>
      <c r="AC141" s="4"/>
      <c r="AD141" s="4"/>
      <c r="AE141" s="4"/>
    </row>
    <row r="142" spans="17:31" ht="12.75">
      <c r="Q142" s="4"/>
      <c r="R142" s="4"/>
      <c r="S142" s="4"/>
      <c r="T142" s="4"/>
      <c r="U142" s="4"/>
      <c r="V142" s="4"/>
      <c r="W142" s="4"/>
      <c r="Y142" s="4"/>
      <c r="Z142" s="4"/>
      <c r="AA142" s="4"/>
      <c r="AB142" s="4"/>
      <c r="AC142" s="4"/>
      <c r="AD142" s="4"/>
      <c r="AE142" s="4"/>
    </row>
    <row r="143" spans="17:31" ht="12.75">
      <c r="Q143" s="4"/>
      <c r="R143" s="4"/>
      <c r="S143" s="4"/>
      <c r="T143" s="4"/>
      <c r="U143" s="4"/>
      <c r="V143" s="4"/>
      <c r="W143" s="4"/>
      <c r="Y143" s="4"/>
      <c r="Z143" s="4"/>
      <c r="AA143" s="4"/>
      <c r="AB143" s="4"/>
      <c r="AC143" s="4"/>
      <c r="AD143" s="4"/>
      <c r="AE143" s="4"/>
    </row>
    <row r="144" spans="17:31" ht="12.75">
      <c r="Q144" s="4"/>
      <c r="R144" s="4"/>
      <c r="S144" s="4"/>
      <c r="T144" s="4"/>
      <c r="U144" s="4"/>
      <c r="V144" s="4"/>
      <c r="W144" s="4"/>
      <c r="Y144" s="4"/>
      <c r="Z144" s="4"/>
      <c r="AA144" s="4"/>
      <c r="AB144" s="4"/>
      <c r="AC144" s="4"/>
      <c r="AD144" s="4"/>
      <c r="AE144" s="4"/>
    </row>
    <row r="145" spans="17:31" ht="12.75">
      <c r="Q145" s="4"/>
      <c r="R145" s="5"/>
      <c r="S145" s="5"/>
      <c r="T145" s="5"/>
      <c r="U145" s="5"/>
      <c r="V145" s="5"/>
      <c r="W145" s="5"/>
      <c r="Y145" s="4"/>
      <c r="Z145" s="4"/>
      <c r="AA145" s="4"/>
      <c r="AB145" s="4"/>
      <c r="AC145" s="4"/>
      <c r="AD145" s="4"/>
      <c r="AE145" s="4"/>
    </row>
    <row r="146" spans="17:31" ht="12.75">
      <c r="Q146" s="4"/>
      <c r="R146" s="4"/>
      <c r="S146" s="4"/>
      <c r="T146" s="4"/>
      <c r="U146" s="4"/>
      <c r="V146" s="4"/>
      <c r="W146" s="4"/>
      <c r="Y146" s="4"/>
      <c r="Z146" s="4"/>
      <c r="AA146" s="4"/>
      <c r="AB146" s="4"/>
      <c r="AC146" s="4"/>
      <c r="AD146" s="4"/>
      <c r="AE146" s="4"/>
    </row>
    <row r="147" spans="17:31" ht="12.75">
      <c r="Q147" s="4"/>
      <c r="R147" s="4"/>
      <c r="S147" s="5"/>
      <c r="T147" s="5"/>
      <c r="U147" s="5"/>
      <c r="V147" s="5"/>
      <c r="W147" s="4"/>
      <c r="Y147" s="4"/>
      <c r="Z147" s="4"/>
      <c r="AA147" s="4"/>
      <c r="AB147" s="4"/>
      <c r="AC147" s="4"/>
      <c r="AD147" s="4"/>
      <c r="AE147" s="4"/>
    </row>
    <row r="148" spans="17:31" ht="12.75">
      <c r="Q148" s="4"/>
      <c r="R148" s="4"/>
      <c r="S148" s="4"/>
      <c r="T148" s="4"/>
      <c r="U148" s="4"/>
      <c r="V148" s="4"/>
      <c r="W148" s="4"/>
      <c r="Y148" s="4"/>
      <c r="Z148" s="4"/>
      <c r="AA148" s="4"/>
      <c r="AB148" s="4"/>
      <c r="AC148" s="4"/>
      <c r="AD148" s="4"/>
      <c r="AE148" s="4"/>
    </row>
    <row r="149" spans="17:31" ht="12.75">
      <c r="Q149" s="4"/>
      <c r="R149" s="5"/>
      <c r="S149" s="5"/>
      <c r="T149" s="4"/>
      <c r="U149" s="5"/>
      <c r="V149" s="5"/>
      <c r="W149" s="5"/>
      <c r="Y149" s="4"/>
      <c r="Z149" s="4"/>
      <c r="AA149" s="4"/>
      <c r="AB149" s="4"/>
      <c r="AC149" s="4"/>
      <c r="AD149" s="4"/>
      <c r="AE149" s="4"/>
    </row>
    <row r="150" spans="17:31" ht="12.75">
      <c r="Q150" s="4"/>
      <c r="R150" s="4"/>
      <c r="S150" s="4"/>
      <c r="T150" s="5"/>
      <c r="U150" s="4"/>
      <c r="V150" s="4"/>
      <c r="W150" s="4"/>
      <c r="Y150" s="4"/>
      <c r="Z150" s="4"/>
      <c r="AA150" s="4"/>
      <c r="AB150" s="4"/>
      <c r="AC150" s="4"/>
      <c r="AD150" s="4"/>
      <c r="AE150" s="4"/>
    </row>
    <row r="151" spans="17:31" ht="12.75">
      <c r="Q151" s="4"/>
      <c r="R151" s="5"/>
      <c r="S151" s="5"/>
      <c r="T151" s="5"/>
      <c r="U151" s="5"/>
      <c r="V151" s="5"/>
      <c r="W151" s="5"/>
      <c r="Y151" s="4"/>
      <c r="Z151" s="4"/>
      <c r="AA151" s="4"/>
      <c r="AB151" s="4"/>
      <c r="AC151" s="4"/>
      <c r="AD151" s="4"/>
      <c r="AE151" s="4"/>
    </row>
    <row r="152" spans="17:31" ht="12.75">
      <c r="Q152" s="4"/>
      <c r="R152" s="4"/>
      <c r="S152" s="4"/>
      <c r="T152" s="4"/>
      <c r="U152" s="4"/>
      <c r="V152" s="4"/>
      <c r="W152" s="4"/>
      <c r="Y152" s="4"/>
      <c r="Z152" s="4"/>
      <c r="AA152" s="4"/>
      <c r="AB152" s="4"/>
      <c r="AC152" s="4"/>
      <c r="AD152" s="4"/>
      <c r="AE152" s="4"/>
    </row>
    <row r="153" spans="17:31" ht="12.75">
      <c r="Q153" s="4"/>
      <c r="R153" s="4"/>
      <c r="S153" s="4"/>
      <c r="T153" s="4"/>
      <c r="U153" s="4"/>
      <c r="V153" s="4"/>
      <c r="W153" s="4"/>
      <c r="Y153" s="4"/>
      <c r="Z153" s="4"/>
      <c r="AA153" s="4"/>
      <c r="AB153" s="4"/>
      <c r="AC153" s="4"/>
      <c r="AD153" s="4"/>
      <c r="AE153" s="4"/>
    </row>
    <row r="154" spans="17:31" ht="12.75">
      <c r="Q154" s="4"/>
      <c r="R154" s="5"/>
      <c r="S154" s="5"/>
      <c r="T154" s="5"/>
      <c r="U154" s="5"/>
      <c r="V154" s="5"/>
      <c r="W154" s="5"/>
      <c r="Y154" s="4"/>
      <c r="Z154" s="4"/>
      <c r="AA154" s="4"/>
      <c r="AB154" s="4"/>
      <c r="AC154" s="4"/>
      <c r="AD154" s="4"/>
      <c r="AE154" s="4"/>
    </row>
    <row r="155" spans="17:31" ht="12.75">
      <c r="Q155" s="5"/>
      <c r="R155" s="4"/>
      <c r="S155" s="5"/>
      <c r="T155" s="5"/>
      <c r="U155" s="5"/>
      <c r="V155" s="5"/>
      <c r="W155" s="5"/>
      <c r="Y155" s="4"/>
      <c r="Z155" s="4"/>
      <c r="AA155" s="4"/>
      <c r="AB155" s="4"/>
      <c r="AC155" s="4"/>
      <c r="AD155" s="4"/>
      <c r="AE155" s="4"/>
    </row>
    <row r="156" spans="17:31" ht="12.75">
      <c r="Q156" s="4"/>
      <c r="R156" s="5"/>
      <c r="S156" s="4"/>
      <c r="T156" s="5"/>
      <c r="U156" s="5"/>
      <c r="V156" s="4"/>
      <c r="W156" s="5"/>
      <c r="Y156" s="4"/>
      <c r="Z156" s="4"/>
      <c r="AA156" s="4"/>
      <c r="AB156" s="4"/>
      <c r="AC156" s="4"/>
      <c r="AD156" s="4"/>
      <c r="AE156" s="4"/>
    </row>
    <row r="157" spans="17:31" ht="12.75">
      <c r="Q157" s="5"/>
      <c r="R157" s="5"/>
      <c r="S157" s="5"/>
      <c r="T157" s="5"/>
      <c r="U157" s="5"/>
      <c r="V157" s="5"/>
      <c r="W157" s="5"/>
      <c r="Y157" s="4"/>
      <c r="Z157" s="4"/>
      <c r="AA157" s="4"/>
      <c r="AB157" s="4"/>
      <c r="AC157" s="4"/>
      <c r="AD157" s="4"/>
      <c r="AE157" s="4"/>
    </row>
    <row r="158" spans="17:31" ht="12.75">
      <c r="Q158" s="4"/>
      <c r="R158" s="4"/>
      <c r="S158" s="4"/>
      <c r="T158" s="4"/>
      <c r="U158" s="4"/>
      <c r="V158" s="4"/>
      <c r="W158" s="4"/>
      <c r="Y158" s="4"/>
      <c r="Z158" s="4"/>
      <c r="AA158" s="4"/>
      <c r="AB158" s="4"/>
      <c r="AC158" s="4"/>
      <c r="AD158" s="4"/>
      <c r="AE158" s="4"/>
    </row>
    <row r="159" spans="17:31" ht="12.75">
      <c r="Q159" s="4"/>
      <c r="R159" s="5"/>
      <c r="S159" s="5"/>
      <c r="T159" s="4"/>
      <c r="U159" s="5"/>
      <c r="V159" s="5"/>
      <c r="W159" s="5"/>
      <c r="Y159" s="4"/>
      <c r="Z159" s="4"/>
      <c r="AA159" s="4"/>
      <c r="AB159" s="4"/>
      <c r="AC159" s="4"/>
      <c r="AD159" s="4"/>
      <c r="AE159" s="4"/>
    </row>
    <row r="160" spans="17:31" ht="12.75">
      <c r="Q160" s="4"/>
      <c r="R160" s="4"/>
      <c r="S160" s="4"/>
      <c r="T160" s="4"/>
      <c r="U160" s="4"/>
      <c r="V160" s="4"/>
      <c r="W160" s="4"/>
      <c r="Y160" s="4"/>
      <c r="Z160" s="4"/>
      <c r="AA160" s="4"/>
      <c r="AB160" s="4"/>
      <c r="AC160" s="4"/>
      <c r="AD160" s="4"/>
      <c r="AE160" s="4"/>
    </row>
    <row r="161" spans="17:31" ht="12.75">
      <c r="Q161" s="4"/>
      <c r="R161" s="4"/>
      <c r="S161" s="4"/>
      <c r="T161" s="4"/>
      <c r="U161" s="4"/>
      <c r="V161" s="4"/>
      <c r="W161" s="4"/>
      <c r="Y161" s="4"/>
      <c r="Z161" s="4"/>
      <c r="AA161" s="4"/>
      <c r="AB161" s="4"/>
      <c r="AC161" s="4"/>
      <c r="AD161" s="4"/>
      <c r="AE161" s="4"/>
    </row>
    <row r="162" spans="17:31" ht="12.75">
      <c r="Q162" s="4"/>
      <c r="R162" s="4"/>
      <c r="S162" s="4"/>
      <c r="T162" s="4"/>
      <c r="U162" s="4"/>
      <c r="V162" s="4"/>
      <c r="W162" s="4"/>
      <c r="Y162" s="4"/>
      <c r="Z162" s="4"/>
      <c r="AA162" s="4"/>
      <c r="AB162" s="4"/>
      <c r="AC162" s="4"/>
      <c r="AD162" s="4"/>
      <c r="AE162" s="4"/>
    </row>
    <row r="163" spans="17:31" ht="12.75">
      <c r="Q163" s="4"/>
      <c r="R163" s="4"/>
      <c r="S163" s="4"/>
      <c r="T163" s="4"/>
      <c r="U163" s="4"/>
      <c r="V163" s="4"/>
      <c r="W163" s="4"/>
      <c r="Y163" s="4"/>
      <c r="Z163" s="4"/>
      <c r="AA163" s="4"/>
      <c r="AB163" s="4"/>
      <c r="AC163" s="4"/>
      <c r="AD163" s="4"/>
      <c r="AE163" s="4"/>
    </row>
    <row r="164" spans="17:31" ht="12.75">
      <c r="Q164" s="5"/>
      <c r="R164" s="4"/>
      <c r="S164" s="5"/>
      <c r="T164" s="5"/>
      <c r="U164" s="5"/>
      <c r="V164" s="5"/>
      <c r="W164" s="5"/>
      <c r="Y164" s="4"/>
      <c r="Z164" s="4"/>
      <c r="AA164" s="4"/>
      <c r="AB164" s="4"/>
      <c r="AC164" s="4"/>
      <c r="AD164" s="4"/>
      <c r="AE164" s="4"/>
    </row>
    <row r="165" spans="17:31" ht="12.75">
      <c r="Q165" s="4"/>
      <c r="R165" s="4"/>
      <c r="S165" s="4"/>
      <c r="T165" s="4"/>
      <c r="U165" s="4"/>
      <c r="V165" s="4"/>
      <c r="W165" s="4"/>
      <c r="Y165" s="4"/>
      <c r="Z165" s="4"/>
      <c r="AA165" s="4"/>
      <c r="AB165" s="4"/>
      <c r="AC165" s="4"/>
      <c r="AD165" s="4"/>
      <c r="AE165" s="4"/>
    </row>
    <row r="166" spans="17:31" ht="12.75">
      <c r="Q166" s="4"/>
      <c r="R166" s="4"/>
      <c r="S166" s="4"/>
      <c r="T166" s="4"/>
      <c r="U166" s="4"/>
      <c r="V166" s="4"/>
      <c r="W166" s="4"/>
      <c r="Y166" s="4"/>
      <c r="Z166" s="4"/>
      <c r="AA166" s="4"/>
      <c r="AB166" s="4"/>
      <c r="AC166" s="4"/>
      <c r="AD166" s="4"/>
      <c r="AE166" s="4"/>
    </row>
    <row r="167" spans="17:31" ht="12.75">
      <c r="Q167" s="4"/>
      <c r="R167" s="4"/>
      <c r="S167" s="4"/>
      <c r="T167" s="4"/>
      <c r="U167" s="4"/>
      <c r="V167" s="4"/>
      <c r="W167" s="4"/>
      <c r="Y167" s="4"/>
      <c r="Z167" s="4"/>
      <c r="AA167" s="4"/>
      <c r="AB167" s="4"/>
      <c r="AC167" s="4"/>
      <c r="AD167" s="4"/>
      <c r="AE167" s="4"/>
    </row>
    <row r="168" spans="17:31" ht="12.75">
      <c r="Q168" s="4"/>
      <c r="R168" s="4"/>
      <c r="S168" s="4"/>
      <c r="T168" s="4"/>
      <c r="U168" s="4"/>
      <c r="V168" s="4"/>
      <c r="W168" s="4"/>
      <c r="Y168" s="4"/>
      <c r="Z168" s="4"/>
      <c r="AA168" s="4"/>
      <c r="AB168" s="4"/>
      <c r="AC168" s="4"/>
      <c r="AD168" s="4"/>
      <c r="AE168" s="4"/>
    </row>
    <row r="169" spans="17:31" ht="12.75">
      <c r="Q169" s="4"/>
      <c r="R169" s="4"/>
      <c r="S169" s="4"/>
      <c r="T169" s="4"/>
      <c r="U169" s="4"/>
      <c r="V169" s="4"/>
      <c r="W169" s="4"/>
      <c r="Y169" s="4"/>
      <c r="Z169" s="4"/>
      <c r="AA169" s="4"/>
      <c r="AB169" s="4"/>
      <c r="AC169" s="4"/>
      <c r="AD169" s="4"/>
      <c r="AE169" s="4"/>
    </row>
    <row r="170" spans="17:31" ht="12.75">
      <c r="Q170" s="4"/>
      <c r="R170" s="4"/>
      <c r="S170" s="4"/>
      <c r="T170" s="4"/>
      <c r="U170" s="4"/>
      <c r="V170" s="5"/>
      <c r="W170" s="4"/>
      <c r="Y170" s="4"/>
      <c r="Z170" s="4"/>
      <c r="AA170" s="4"/>
      <c r="AB170" s="4"/>
      <c r="AC170" s="4"/>
      <c r="AD170" s="4"/>
      <c r="AE170" s="4"/>
    </row>
    <row r="171" spans="17:31" ht="12.75">
      <c r="Q171" s="4"/>
      <c r="R171" s="5"/>
      <c r="S171" s="5"/>
      <c r="T171" s="4"/>
      <c r="U171" s="5"/>
      <c r="V171" s="5"/>
      <c r="W171" s="5"/>
      <c r="Y171" s="4"/>
      <c r="Z171" s="4"/>
      <c r="AA171" s="4"/>
      <c r="AB171" s="4"/>
      <c r="AC171" s="4"/>
      <c r="AD171" s="4"/>
      <c r="AE171" s="4"/>
    </row>
    <row r="172" spans="17:31" ht="12.75">
      <c r="Q172" s="4"/>
      <c r="R172" s="4"/>
      <c r="S172" s="4"/>
      <c r="T172" s="4"/>
      <c r="U172" s="4"/>
      <c r="V172" s="4"/>
      <c r="W172" s="4"/>
      <c r="Y172" s="4"/>
      <c r="Z172" s="4"/>
      <c r="AA172" s="4"/>
      <c r="AB172" s="4"/>
      <c r="AC172" s="4"/>
      <c r="AD172" s="4"/>
      <c r="AE172" s="4"/>
    </row>
    <row r="173" spans="17:31" ht="12.75">
      <c r="Q173" s="4"/>
      <c r="R173" s="4"/>
      <c r="S173" s="4"/>
      <c r="T173" s="4"/>
      <c r="U173" s="4"/>
      <c r="V173" s="4"/>
      <c r="W173" s="4"/>
      <c r="Y173" s="4"/>
      <c r="Z173" s="4"/>
      <c r="AA173" s="4"/>
      <c r="AB173" s="4"/>
      <c r="AC173" s="4"/>
      <c r="AD173" s="4"/>
      <c r="AE173" s="4"/>
    </row>
    <row r="174" spans="17:31" ht="12.75">
      <c r="Q174" s="4"/>
      <c r="R174" s="4"/>
      <c r="S174" s="4"/>
      <c r="T174" s="4"/>
      <c r="U174" s="4"/>
      <c r="V174" s="4"/>
      <c r="W174" s="4"/>
      <c r="Y174" s="4"/>
      <c r="Z174" s="4"/>
      <c r="AA174" s="4"/>
      <c r="AB174" s="4"/>
      <c r="AC174" s="4"/>
      <c r="AD174" s="4"/>
      <c r="AE174" s="4"/>
    </row>
    <row r="175" spans="17:31" ht="12.75">
      <c r="Q175" s="4"/>
      <c r="R175" s="4"/>
      <c r="S175" s="4"/>
      <c r="T175" s="4"/>
      <c r="U175" s="4"/>
      <c r="V175" s="4"/>
      <c r="W175" s="4"/>
      <c r="Y175" s="4"/>
      <c r="Z175" s="4"/>
      <c r="AA175" s="4"/>
      <c r="AB175" s="4"/>
      <c r="AC175" s="4"/>
      <c r="AD175" s="4"/>
      <c r="AE175" s="4"/>
    </row>
    <row r="176" spans="17:31" ht="12.75">
      <c r="Q176" s="4"/>
      <c r="R176" s="4"/>
      <c r="S176" s="4"/>
      <c r="T176" s="4"/>
      <c r="U176" s="4"/>
      <c r="V176" s="4"/>
      <c r="W176" s="4"/>
      <c r="Y176" s="4"/>
      <c r="Z176" s="4"/>
      <c r="AA176" s="4"/>
      <c r="AB176" s="4"/>
      <c r="AC176" s="4"/>
      <c r="AD176" s="4"/>
      <c r="AE176" s="4"/>
    </row>
    <row r="177" spans="17:31" ht="12.75">
      <c r="Q177" s="4"/>
      <c r="R177" s="4"/>
      <c r="S177" s="4"/>
      <c r="T177" s="4"/>
      <c r="U177" s="4"/>
      <c r="V177" s="4"/>
      <c r="W177" s="4"/>
      <c r="Y177" s="4"/>
      <c r="Z177" s="4"/>
      <c r="AA177" s="4"/>
      <c r="AB177" s="4"/>
      <c r="AC177" s="4"/>
      <c r="AD177" s="4"/>
      <c r="AE177" s="4"/>
    </row>
    <row r="178" spans="17:31" ht="12.75">
      <c r="Q178" s="4"/>
      <c r="R178" s="4"/>
      <c r="S178" s="4"/>
      <c r="T178" s="4"/>
      <c r="U178" s="4"/>
      <c r="V178" s="4"/>
      <c r="W178" s="4"/>
      <c r="Y178" s="4"/>
      <c r="Z178" s="4"/>
      <c r="AA178" s="4"/>
      <c r="AB178" s="4"/>
      <c r="AC178" s="4"/>
      <c r="AD178" s="4"/>
      <c r="AE178" s="4"/>
    </row>
    <row r="179" spans="17:31" ht="12.75">
      <c r="Q179" s="4"/>
      <c r="R179" s="5"/>
      <c r="S179" s="4"/>
      <c r="T179" s="5"/>
      <c r="U179" s="5"/>
      <c r="V179" s="5"/>
      <c r="W179" s="5"/>
      <c r="Y179" s="4"/>
      <c r="Z179" s="4"/>
      <c r="AA179" s="4"/>
      <c r="AB179" s="4"/>
      <c r="AC179" s="4"/>
      <c r="AD179" s="4"/>
      <c r="AE179" s="4"/>
    </row>
    <row r="180" spans="17:31" ht="12.75">
      <c r="Q180" s="4"/>
      <c r="R180" s="4"/>
      <c r="S180" s="4"/>
      <c r="T180" s="4"/>
      <c r="U180" s="4"/>
      <c r="V180" s="4"/>
      <c r="W180" s="4"/>
      <c r="Y180" s="4"/>
      <c r="Z180" s="4"/>
      <c r="AA180" s="4"/>
      <c r="AB180" s="4"/>
      <c r="AC180" s="4"/>
      <c r="AD180" s="4"/>
      <c r="AE180" s="4"/>
    </row>
    <row r="181" spans="17:31" ht="12.75">
      <c r="Q181" s="4"/>
      <c r="R181" s="5"/>
      <c r="S181" s="5"/>
      <c r="T181" s="5"/>
      <c r="U181" s="5"/>
      <c r="V181" s="5"/>
      <c r="W181" s="5"/>
      <c r="Y181" s="4"/>
      <c r="Z181" s="4"/>
      <c r="AA181" s="4"/>
      <c r="AB181" s="4"/>
      <c r="AC181" s="4"/>
      <c r="AD181" s="4"/>
      <c r="AE181" s="4"/>
    </row>
    <row r="182" spans="17:31" ht="12.75">
      <c r="Q182" s="4"/>
      <c r="R182" s="4"/>
      <c r="S182" s="4"/>
      <c r="T182" s="4"/>
      <c r="U182" s="4"/>
      <c r="V182" s="5"/>
      <c r="W182" s="5"/>
      <c r="Y182" s="4"/>
      <c r="Z182" s="4"/>
      <c r="AA182" s="4"/>
      <c r="AB182" s="4"/>
      <c r="AC182" s="4"/>
      <c r="AD182" s="4"/>
      <c r="AE182" s="4"/>
    </row>
    <row r="183" spans="17:31" ht="12.75">
      <c r="Q183" s="4"/>
      <c r="R183" s="4"/>
      <c r="S183" s="4"/>
      <c r="T183" s="5"/>
      <c r="U183" s="5"/>
      <c r="V183" s="5"/>
      <c r="W183" s="5"/>
      <c r="Y183" s="4"/>
      <c r="Z183" s="4"/>
      <c r="AA183" s="4"/>
      <c r="AB183" s="4"/>
      <c r="AC183" s="4"/>
      <c r="AD183" s="4"/>
      <c r="AE183" s="4"/>
    </row>
    <row r="184" spans="17:31" ht="12.75">
      <c r="Q184" s="4"/>
      <c r="R184" s="4"/>
      <c r="S184" s="4"/>
      <c r="T184" s="4"/>
      <c r="U184" s="4"/>
      <c r="V184" s="4"/>
      <c r="W184" s="4"/>
      <c r="Y184" s="4"/>
      <c r="Z184" s="4"/>
      <c r="AA184" s="4"/>
      <c r="AB184" s="4"/>
      <c r="AC184" s="4"/>
      <c r="AD184" s="4"/>
      <c r="AE184" s="4"/>
    </row>
    <row r="185" spans="17:31" ht="12.75">
      <c r="Q185" s="4"/>
      <c r="R185" s="4"/>
      <c r="S185" s="4"/>
      <c r="T185" s="4"/>
      <c r="U185" s="4"/>
      <c r="V185" s="4"/>
      <c r="W185" s="4"/>
      <c r="Y185" s="4"/>
      <c r="Z185" s="4"/>
      <c r="AA185" s="4"/>
      <c r="AB185" s="4"/>
      <c r="AC185" s="4"/>
      <c r="AD185" s="4"/>
      <c r="AE185" s="4"/>
    </row>
    <row r="186" spans="17:31" ht="12.75">
      <c r="Q186" s="4"/>
      <c r="R186" s="4"/>
      <c r="S186" s="4"/>
      <c r="T186" s="4"/>
      <c r="U186" s="4"/>
      <c r="V186" s="4"/>
      <c r="W186" s="4"/>
      <c r="Y186" s="4"/>
      <c r="Z186" s="4"/>
      <c r="AA186" s="4"/>
      <c r="AB186" s="4"/>
      <c r="AC186" s="4"/>
      <c r="AD186" s="4"/>
      <c r="AE186" s="4"/>
    </row>
    <row r="187" spans="17:31" ht="12.75">
      <c r="Q187" s="4"/>
      <c r="R187" s="4"/>
      <c r="S187" s="4"/>
      <c r="T187" s="4"/>
      <c r="U187" s="4"/>
      <c r="V187" s="4"/>
      <c r="W187" s="4"/>
      <c r="Y187" s="4"/>
      <c r="Z187" s="4"/>
      <c r="AA187" s="4"/>
      <c r="AB187" s="4"/>
      <c r="AC187" s="4"/>
      <c r="AD187" s="4"/>
      <c r="AE187" s="4"/>
    </row>
    <row r="188" spans="17:31" ht="12.75">
      <c r="Q188" s="4"/>
      <c r="R188" s="4"/>
      <c r="S188" s="4"/>
      <c r="T188" s="4"/>
      <c r="U188" s="4"/>
      <c r="V188" s="4"/>
      <c r="W188" s="4"/>
      <c r="Y188" s="4"/>
      <c r="Z188" s="4"/>
      <c r="AA188" s="4"/>
      <c r="AB188" s="4"/>
      <c r="AC188" s="4"/>
      <c r="AD188" s="4"/>
      <c r="AE188" s="4"/>
    </row>
    <row r="189" spans="17:31" ht="12.75">
      <c r="Q189" s="4"/>
      <c r="R189" s="5"/>
      <c r="S189" s="5"/>
      <c r="T189" s="5"/>
      <c r="U189" s="4"/>
      <c r="V189" s="4"/>
      <c r="W189" s="4"/>
      <c r="Y189" s="4"/>
      <c r="Z189" s="4"/>
      <c r="AA189" s="4"/>
      <c r="AB189" s="4"/>
      <c r="AC189" s="4"/>
      <c r="AD189" s="4"/>
      <c r="AE189" s="4"/>
    </row>
    <row r="190" spans="17:31" ht="12.75">
      <c r="Q190" s="4"/>
      <c r="R190" s="4"/>
      <c r="S190" s="4"/>
      <c r="T190" s="4"/>
      <c r="U190" s="4"/>
      <c r="V190" s="4"/>
      <c r="W190" s="4"/>
      <c r="Y190" s="4"/>
      <c r="Z190" s="4"/>
      <c r="AA190" s="4"/>
      <c r="AB190" s="4"/>
      <c r="AC190" s="4"/>
      <c r="AD190" s="4"/>
      <c r="AE190" s="4"/>
    </row>
    <row r="191" spans="17:31" ht="12.75">
      <c r="Q191" s="4"/>
      <c r="R191" s="4"/>
      <c r="S191" s="4"/>
      <c r="T191" s="4"/>
      <c r="U191" s="4"/>
      <c r="V191" s="4"/>
      <c r="W191" s="4"/>
      <c r="Y191" s="4"/>
      <c r="Z191" s="4"/>
      <c r="AA191" s="4"/>
      <c r="AB191" s="4"/>
      <c r="AC191" s="4"/>
      <c r="AD191" s="4"/>
      <c r="AE191" s="4"/>
    </row>
    <row r="192" spans="17:31" ht="12.75">
      <c r="Q192" s="4"/>
      <c r="R192" s="5"/>
      <c r="S192" s="5"/>
      <c r="T192" s="5"/>
      <c r="U192" s="5"/>
      <c r="V192" s="5"/>
      <c r="W192" s="5"/>
      <c r="Y192" s="4"/>
      <c r="Z192" s="4"/>
      <c r="AA192" s="4"/>
      <c r="AB192" s="4"/>
      <c r="AC192" s="4"/>
      <c r="AD192" s="4"/>
      <c r="AE192" s="4"/>
    </row>
    <row r="193" spans="17:31" ht="12.75">
      <c r="Q193" s="4"/>
      <c r="R193" s="4"/>
      <c r="S193" s="4"/>
      <c r="T193" s="4"/>
      <c r="U193" s="4"/>
      <c r="V193" s="4"/>
      <c r="W193" s="4"/>
      <c r="Y193" s="4"/>
      <c r="Z193" s="4"/>
      <c r="AA193" s="4"/>
      <c r="AB193" s="4"/>
      <c r="AC193" s="4"/>
      <c r="AD193" s="4"/>
      <c r="AE193" s="4"/>
    </row>
    <row r="194" spans="17:31" ht="12.75">
      <c r="Q194" s="4"/>
      <c r="R194" s="4"/>
      <c r="S194" s="4"/>
      <c r="T194" s="4"/>
      <c r="U194" s="4"/>
      <c r="V194" s="4"/>
      <c r="W194" s="4"/>
      <c r="Y194" s="4"/>
      <c r="Z194" s="4"/>
      <c r="AA194" s="4"/>
      <c r="AB194" s="4"/>
      <c r="AC194" s="4"/>
      <c r="AD194" s="4"/>
      <c r="AE194" s="4"/>
    </row>
    <row r="195" spans="17:31" ht="12.75">
      <c r="Q195" s="4"/>
      <c r="R195" s="4"/>
      <c r="S195" s="5"/>
      <c r="T195" s="4"/>
      <c r="U195" s="4"/>
      <c r="V195" s="4"/>
      <c r="W195" s="4"/>
      <c r="Y195" s="4"/>
      <c r="Z195" s="4"/>
      <c r="AA195" s="4"/>
      <c r="AB195" s="4"/>
      <c r="AC195" s="4"/>
      <c r="AD195" s="4"/>
      <c r="AE195" s="4"/>
    </row>
    <row r="196" spans="17:31" ht="12.75">
      <c r="Q196" s="4"/>
      <c r="R196" s="4"/>
      <c r="S196" s="4"/>
      <c r="T196" s="4"/>
      <c r="U196" s="4"/>
      <c r="V196" s="4"/>
      <c r="W196" s="4"/>
      <c r="Y196" s="4"/>
      <c r="Z196" s="4"/>
      <c r="AA196" s="4"/>
      <c r="AB196" s="4"/>
      <c r="AC196" s="4"/>
      <c r="AD196" s="4"/>
      <c r="AE196" s="4"/>
    </row>
    <row r="197" spans="17:31" ht="12.75">
      <c r="Q197" s="4"/>
      <c r="R197" s="4"/>
      <c r="S197" s="4"/>
      <c r="T197" s="4"/>
      <c r="U197" s="4"/>
      <c r="V197" s="4"/>
      <c r="W197" s="4"/>
      <c r="Y197" s="4"/>
      <c r="Z197" s="4"/>
      <c r="AA197" s="4"/>
      <c r="AB197" s="4"/>
      <c r="AC197" s="4"/>
      <c r="AD197" s="4"/>
      <c r="AE197" s="4"/>
    </row>
    <row r="198" spans="17:31" ht="12.75">
      <c r="Q198" s="4"/>
      <c r="R198" s="4"/>
      <c r="S198" s="4"/>
      <c r="T198" s="4"/>
      <c r="U198" s="4"/>
      <c r="V198" s="4"/>
      <c r="W198" s="4"/>
      <c r="Y198" s="4"/>
      <c r="Z198" s="4"/>
      <c r="AA198" s="4"/>
      <c r="AB198" s="4"/>
      <c r="AC198" s="4"/>
      <c r="AD198" s="4"/>
      <c r="AE198" s="4"/>
    </row>
    <row r="199" spans="17:31" ht="12.75">
      <c r="Q199" s="4"/>
      <c r="R199" s="4"/>
      <c r="S199" s="4"/>
      <c r="T199" s="4"/>
      <c r="U199" s="4"/>
      <c r="V199" s="4"/>
      <c r="W199" s="4"/>
      <c r="Y199" s="4"/>
      <c r="Z199" s="4"/>
      <c r="AA199" s="4"/>
      <c r="AB199" s="4"/>
      <c r="AC199" s="4"/>
      <c r="AD199" s="4"/>
      <c r="AE199" s="4"/>
    </row>
    <row r="200" spans="17:31" ht="12.75">
      <c r="Q200" s="4"/>
      <c r="R200" s="4"/>
      <c r="S200" s="4"/>
      <c r="T200" s="4"/>
      <c r="U200" s="4"/>
      <c r="V200" s="4"/>
      <c r="W200" s="4"/>
      <c r="Y200" s="4"/>
      <c r="Z200" s="4"/>
      <c r="AA200" s="4"/>
      <c r="AB200" s="4"/>
      <c r="AC200" s="4"/>
      <c r="AD200" s="4"/>
      <c r="AE200" s="4"/>
    </row>
    <row r="201" spans="17:31" ht="12.75">
      <c r="Q201" s="4"/>
      <c r="R201" s="5"/>
      <c r="S201" s="4"/>
      <c r="T201" s="5"/>
      <c r="U201" s="4"/>
      <c r="V201" s="4"/>
      <c r="W201" s="4"/>
      <c r="Y201" s="4"/>
      <c r="Z201" s="4"/>
      <c r="AA201" s="4"/>
      <c r="AB201" s="4"/>
      <c r="AC201" s="4"/>
      <c r="AD201" s="4"/>
      <c r="AE201" s="4"/>
    </row>
    <row r="202" spans="17:31" ht="12.75">
      <c r="Q202" s="4"/>
      <c r="R202" s="4"/>
      <c r="S202" s="4"/>
      <c r="T202" s="4"/>
      <c r="U202" s="4"/>
      <c r="V202" s="4"/>
      <c r="W202" s="4"/>
      <c r="Y202" s="4"/>
      <c r="Z202" s="4"/>
      <c r="AA202" s="4"/>
      <c r="AB202" s="4"/>
      <c r="AC202" s="4"/>
      <c r="AD202" s="4"/>
      <c r="AE202" s="4"/>
    </row>
  </sheetData>
  <mergeCells count="4">
    <mergeCell ref="Y4:AE4"/>
    <mergeCell ref="Q4:W4"/>
    <mergeCell ref="D4:M4"/>
    <mergeCell ref="D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dcterms:created xsi:type="dcterms:W3CDTF">2009-02-26T08:39:45Z</dcterms:created>
  <dcterms:modified xsi:type="dcterms:W3CDTF">2009-04-21T17:25:48Z</dcterms:modified>
  <cp:category/>
  <cp:version/>
  <cp:contentType/>
  <cp:contentStatus/>
</cp:coreProperties>
</file>